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59" i="1"/>
  <c r="K56"/>
  <c r="K48"/>
  <c r="K42"/>
  <c r="K39"/>
  <c r="K36"/>
  <c r="K29"/>
  <c r="K27"/>
  <c r="K22"/>
  <c r="K17"/>
  <c r="K7"/>
  <c r="I61"/>
  <c r="I60"/>
  <c r="H59"/>
  <c r="G59"/>
  <c r="F59"/>
  <c r="I58"/>
  <c r="I57"/>
  <c r="H56"/>
  <c r="G56"/>
  <c r="F56"/>
  <c r="I55"/>
  <c r="I54"/>
  <c r="I53"/>
  <c r="I52"/>
  <c r="I51"/>
  <c r="F51"/>
  <c r="F48" s="1"/>
  <c r="H50"/>
  <c r="I50" s="1"/>
  <c r="I49"/>
  <c r="H48"/>
  <c r="G48"/>
  <c r="I47"/>
  <c r="I46"/>
  <c r="I45"/>
  <c r="I44"/>
  <c r="I43"/>
  <c r="H42"/>
  <c r="G42"/>
  <c r="F42"/>
  <c r="I41"/>
  <c r="I40"/>
  <c r="H39"/>
  <c r="G39"/>
  <c r="F39"/>
  <c r="I38"/>
  <c r="I37"/>
  <c r="H36"/>
  <c r="G36"/>
  <c r="F36"/>
  <c r="I31"/>
  <c r="I30"/>
  <c r="H29"/>
  <c r="G29"/>
  <c r="F29"/>
  <c r="I28"/>
  <c r="H27"/>
  <c r="H26" s="1"/>
  <c r="G27"/>
  <c r="F27"/>
  <c r="F26" s="1"/>
  <c r="I25"/>
  <c r="I24"/>
  <c r="I23"/>
  <c r="H22"/>
  <c r="G22"/>
  <c r="F22"/>
  <c r="I21"/>
  <c r="I20"/>
  <c r="I19"/>
  <c r="I18"/>
  <c r="H17"/>
  <c r="G17"/>
  <c r="F17"/>
  <c r="I15"/>
  <c r="H14"/>
  <c r="G14"/>
  <c r="F14"/>
  <c r="I13"/>
  <c r="I12"/>
  <c r="I11"/>
  <c r="I10"/>
  <c r="I9"/>
  <c r="I8"/>
  <c r="H7"/>
  <c r="G7"/>
  <c r="F7"/>
  <c r="I17" l="1"/>
  <c r="K26"/>
  <c r="G35"/>
  <c r="I42"/>
  <c r="I56"/>
  <c r="K35"/>
  <c r="K34" s="1"/>
  <c r="G26"/>
  <c r="K16"/>
  <c r="K14" s="1"/>
  <c r="K6" s="1"/>
  <c r="H35"/>
  <c r="H34" s="1"/>
  <c r="H33" s="1"/>
  <c r="H32" s="1"/>
  <c r="F35"/>
  <c r="F34" s="1"/>
  <c r="I48"/>
  <c r="G16"/>
  <c r="G6" s="1"/>
  <c r="I14"/>
  <c r="F16"/>
  <c r="F6" s="1"/>
  <c r="H16"/>
  <c r="H6" s="1"/>
  <c r="I22"/>
  <c r="I26"/>
  <c r="I27"/>
  <c r="I29"/>
  <c r="I39"/>
  <c r="I59"/>
  <c r="F33"/>
  <c r="G34"/>
  <c r="I7"/>
  <c r="I36"/>
  <c r="I35" l="1"/>
  <c r="K33"/>
  <c r="K32" s="1"/>
  <c r="K5" s="1"/>
  <c r="K4" s="1"/>
  <c r="F32"/>
  <c r="I6"/>
  <c r="F5"/>
  <c r="F4" s="1"/>
  <c r="I16"/>
  <c r="H5"/>
  <c r="H4" s="1"/>
  <c r="G33"/>
  <c r="I34"/>
  <c r="I33" l="1"/>
  <c r="G32"/>
  <c r="I32" l="1"/>
  <c r="G5"/>
  <c r="G4" l="1"/>
  <c r="I5"/>
  <c r="I4" l="1"/>
</calcChain>
</file>

<file path=xl/sharedStrings.xml><?xml version="1.0" encoding="utf-8"?>
<sst xmlns="http://schemas.openxmlformats.org/spreadsheetml/2006/main" count="150" uniqueCount="130">
  <si>
    <t>№ примечания</t>
  </si>
  <si>
    <t>Бюджет 2013</t>
  </si>
  <si>
    <t>Бюджет 2014</t>
  </si>
  <si>
    <t>Код БК</t>
  </si>
  <si>
    <t>Наименование статьи</t>
  </si>
  <si>
    <t>9 мес 2013</t>
  </si>
  <si>
    <t>4 кв 2013</t>
  </si>
  <si>
    <t>Январь</t>
  </si>
  <si>
    <t>план</t>
  </si>
  <si>
    <t>факт</t>
  </si>
  <si>
    <t>прогноз</t>
  </si>
  <si>
    <t>тыс. руб.</t>
  </si>
  <si>
    <t>PLR</t>
  </si>
  <si>
    <t>ВАЛОВАЯ ВЫРУЧКА (Revenue)</t>
  </si>
  <si>
    <t>итог</t>
  </si>
  <si>
    <t>R00</t>
  </si>
  <si>
    <t>Доходы по основным видам деятельности</t>
  </si>
  <si>
    <t>сумм</t>
  </si>
  <si>
    <t>R1</t>
  </si>
  <si>
    <t>Предоставление услуг МГ телефонной связи</t>
  </si>
  <si>
    <t>R101</t>
  </si>
  <si>
    <t>Предоставление услуг МГ телефонной связи пользователям</t>
  </si>
  <si>
    <t>R010101</t>
  </si>
  <si>
    <t>Предоставление услуг МГ телефонной связи пользователям через агентов</t>
  </si>
  <si>
    <t>R010102</t>
  </si>
  <si>
    <t>Предоставление МГ телефонного соединения пользователям автоматическим способом</t>
  </si>
  <si>
    <t>R010103</t>
  </si>
  <si>
    <t>Предоставление МГ телефонного соединения пользователям через телефониста</t>
  </si>
  <si>
    <t>R010104</t>
  </si>
  <si>
    <t>Предоставление МГ телефонного соединения для пользователей переговорных пунктов</t>
  </si>
  <si>
    <t>R010105</t>
  </si>
  <si>
    <t>Предоставление МГ телефонного соединения с использованием сервисных карт (СТК)</t>
  </si>
  <si>
    <t>R010106</t>
  </si>
  <si>
    <t>Предоставление МГ телефонного соединения с таксофонов</t>
  </si>
  <si>
    <t>R102</t>
  </si>
  <si>
    <t>Предоставление МГ услуг присоединения и пропуска трафика</t>
  </si>
  <si>
    <t>R010201</t>
  </si>
  <si>
    <t>Организация точки присоединения в телефонной сети на МГ уровне</t>
  </si>
  <si>
    <t>R10202</t>
  </si>
  <si>
    <t>Услуга МГ инициирования вызова</t>
  </si>
  <si>
    <t>R1020201</t>
  </si>
  <si>
    <t>Международный бесплатный вызов с территории РФ - IFS с территории РФ</t>
  </si>
  <si>
    <t>R0102020101</t>
  </si>
  <si>
    <t>Организация Номера доступа без задействования ИП (IFS с территории РФ)</t>
  </si>
  <si>
    <t>R0102020102</t>
  </si>
  <si>
    <t>Передача трафика на ИП иностр. оператора без задейст. ИП (IFS с территории РФ)</t>
  </si>
  <si>
    <t>R0102020103</t>
  </si>
  <si>
    <t>Организация Номера доступа с задействованием ИП (IFS с территории РФ)</t>
  </si>
  <si>
    <t>R0102020104</t>
  </si>
  <si>
    <t>Передача трафика на ИП иностр. оператора с задейст. ИП (IFS с территории РФ)</t>
  </si>
  <si>
    <t>R1020202</t>
  </si>
  <si>
    <t>Международный бесплатный вызов транзитом через территорию РФ - IFS транзит</t>
  </si>
  <si>
    <t>R0102020201</t>
  </si>
  <si>
    <t>Организация Номера доступа (IFS транзит)</t>
  </si>
  <si>
    <t>R03020301</t>
  </si>
  <si>
    <t>Зоновый транзит - в пределах одного поселения</t>
  </si>
  <si>
    <t>R03020302</t>
  </si>
  <si>
    <t>Зоновый транзит - за пределами одного поселения</t>
  </si>
  <si>
    <t>R30204</t>
  </si>
  <si>
    <t>Предоставление услуг ВНЗ завершения вызова</t>
  </si>
  <si>
    <t>R03020401</t>
  </si>
  <si>
    <t>Услуги зонового завершения вызова (ЗЗВ) на сеть Оператора</t>
  </si>
  <si>
    <t>R0302040101</t>
  </si>
  <si>
    <t>ЗЗВ на сеть Оператора - в пределах одного поселения</t>
  </si>
  <si>
    <t>R03020402</t>
  </si>
  <si>
    <t>Услуга зонового завершения вызова (ЗЗВ) на сеть другого оператора</t>
  </si>
  <si>
    <t>R0302040201</t>
  </si>
  <si>
    <t>ЗЗВ на сеть другого оператора - в пределах одного поселения</t>
  </si>
  <si>
    <t>R0302040202</t>
  </si>
  <si>
    <t>ЗЗВ на сеть другого оператора - за пределами одного поселения</t>
  </si>
  <si>
    <t>R4</t>
  </si>
  <si>
    <t>Предоставление услуг Местной телефонной связи (МТС)</t>
  </si>
  <si>
    <t>R401</t>
  </si>
  <si>
    <t>Предоставление услуг Местной телефонной связи пользователям</t>
  </si>
  <si>
    <t>R40101</t>
  </si>
  <si>
    <t>Предоставление услуг Местной телефонной связи в ГТС</t>
  </si>
  <si>
    <t>R401011</t>
  </si>
  <si>
    <t>Услуги местной телефонной связи в городской местности (ГМ) (кроме таксофонов)</t>
  </si>
  <si>
    <t>R040101101</t>
  </si>
  <si>
    <t>Аб. доступ к МТС незав. от типа аб. л. (проводная или радио-) в ГМ</t>
  </si>
  <si>
    <t>R0401011011</t>
  </si>
  <si>
    <t>Доступ к МТС в ГМ в телефониз. пом. незав. от  аб.л.(проводная/радио-)</t>
  </si>
  <si>
    <t>R0401011012</t>
  </si>
  <si>
    <t>Доступ к МТС в ГМ в нетелефониз пом. незав от аб.л. (проводная/радио-)</t>
  </si>
  <si>
    <t>R040101102</t>
  </si>
  <si>
    <t>Организация точки доступа УПАТС в ГМ (ГТС)</t>
  </si>
  <si>
    <t>R0401011021</t>
  </si>
  <si>
    <t>Организация точки доступа УПАТС в городской местности</t>
  </si>
  <si>
    <t>R0401011022</t>
  </si>
  <si>
    <t>Организация линии доступа для УПАТС ГТС на средствах сторонних организаций</t>
  </si>
  <si>
    <t>R040101103</t>
  </si>
  <si>
    <t>Предоставление абоненту в пост. польз. аб.л. незав. от ее типа в ГМ (ГТС)</t>
  </si>
  <si>
    <t>R0401011031</t>
  </si>
  <si>
    <t>Пред. в пост. польз. аб.л. незав. от ее типа в ГМ с аб. сист. опл. (отсут. СПУС)</t>
  </si>
  <si>
    <t>R0401011032</t>
  </si>
  <si>
    <t>Пред. в пост. польз. аб.л. незав. от ее типа в ГМ с аб. сист. опл. (нал. СПУС)</t>
  </si>
  <si>
    <t>R0401011033</t>
  </si>
  <si>
    <t xml:space="preserve">Пред. в пост. польз. аб.л. незав. от ее типа в ГМ при поврем. системе оплаты </t>
  </si>
  <si>
    <t>R0401011034</t>
  </si>
  <si>
    <t xml:space="preserve">Пред. в пост. польз. аб.л. незав. от ее типа в ГМ при комб (обяз. ТП) сист. опл  </t>
  </si>
  <si>
    <t>R0401011035</t>
  </si>
  <si>
    <t>Пред. в пост. польз. аб.л. незав. от ее типа в ГМ при комб (необяз ТП) сист. опл</t>
  </si>
  <si>
    <t>R040101104</t>
  </si>
  <si>
    <t>Предоставление мест. тел. соединения (кроме соединений с таксофонов) в ГМ (ГТС)</t>
  </si>
  <si>
    <t>R0401011041</t>
  </si>
  <si>
    <t>Мест. тел. соед. (кр. таксофонов) в ГМ с аб.сист.опл. (отсут. СПУС (ГТС))</t>
  </si>
  <si>
    <t>R0401011042</t>
  </si>
  <si>
    <t xml:space="preserve">Мест.тел.соед. (кр.соед. с таксофонов) в ГМ с аб.сист.опл. (нал. СПУС) (ГТС)  </t>
  </si>
  <si>
    <t>R0401011043</t>
  </si>
  <si>
    <t xml:space="preserve">Мест. тел.соед. (кр.соед. с таксофонов) в ГМ аб. с поврем. системой оплаты (ГТС)    </t>
  </si>
  <si>
    <t>R0401011044</t>
  </si>
  <si>
    <t xml:space="preserve">Мест. тел. соед. (кр. такс.) в ГМ с комб. (обяз. ТП) сист. опл. (баз. V тр-ка)           </t>
  </si>
  <si>
    <t>R0401011045</t>
  </si>
  <si>
    <t>Мест.тел.соед. (кр.такс.) в ГМ с комб. (обяз. ТП) сист.опл. (сверх баз. V тр-ка)</t>
  </si>
  <si>
    <t>R0401011046</t>
  </si>
  <si>
    <t>Мест.тел.соед. (кр.такс.) в ГМ с комб. (необяз. ТП) сист.опл. (баз. V тр-ка)</t>
  </si>
  <si>
    <t>R0401011047</t>
  </si>
  <si>
    <t>Мест.тел.соед.(кр.такс.) в ГМ с комб.(необяз. ТП) сист.опл. (сверх баз. V тр-ка)</t>
  </si>
  <si>
    <t>R040101105</t>
  </si>
  <si>
    <t>Предоставление мест.тел.соед абонентам, включая линии доступа УПАТС в ГМ (ГТС)</t>
  </si>
  <si>
    <t>R0401011051</t>
  </si>
  <si>
    <t>Предоставление местного соединения абонентам УПАТС в городской местности (ГТС)</t>
  </si>
  <si>
    <t>R0401011052</t>
  </si>
  <si>
    <t>Предоставление в польз. линии доступа для УПАТС ГТС на средствах стор. орг-ций</t>
  </si>
  <si>
    <t>R040101106</t>
  </si>
  <si>
    <t>Организация и предоставление в пользование прямых проводов ГТС</t>
  </si>
  <si>
    <t>R0401011061</t>
  </si>
  <si>
    <t xml:space="preserve">Организация прямых проводов ГТС    </t>
  </si>
  <si>
    <t>R0401011062</t>
  </si>
  <si>
    <t xml:space="preserve">Предоставление в пользование прямых проводов ГТС  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</si>
</sst>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sz val="10"/>
      <name val="Tahoma"/>
      <family val="2"/>
      <charset val="204"/>
    </font>
    <font>
      <b/>
      <sz val="9"/>
      <name val="Tahoma"/>
      <family val="2"/>
      <charset val="204"/>
    </font>
    <font>
      <sz val="10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Tahoma"/>
      <family val="2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i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color indexed="21"/>
      <name val="Tahoma"/>
      <family val="2"/>
      <charset val="204"/>
    </font>
    <font>
      <i/>
      <sz val="9"/>
      <color indexed="21"/>
      <name val="Tahoma"/>
      <family val="2"/>
      <charset val="204"/>
    </font>
    <font>
      <sz val="9"/>
      <color indexed="21"/>
      <name val="Tahoma"/>
      <family val="2"/>
      <charset val="204"/>
    </font>
    <font>
      <b/>
      <i/>
      <sz val="9"/>
      <color indexed="2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</cellStyleXfs>
  <cellXfs count="98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3" fillId="0" borderId="0" xfId="8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8" fillId="0" borderId="1" xfId="8" applyFont="1" applyFill="1" applyBorder="1" applyAlignment="1" applyProtection="1">
      <alignment horizontal="center"/>
      <protection locked="0"/>
    </xf>
    <xf numFmtId="49" fontId="9" fillId="0" borderId="1" xfId="1" applyNumberFormat="1" applyFont="1" applyFill="1" applyBorder="1" applyAlignment="1" applyProtection="1"/>
    <xf numFmtId="49" fontId="9" fillId="4" borderId="1" xfId="1" applyNumberFormat="1" applyFont="1" applyFill="1" applyBorder="1" applyAlignment="1" applyProtection="1"/>
    <xf numFmtId="3" fontId="9" fillId="4" borderId="1" xfId="1" applyNumberFormat="1" applyFont="1" applyFill="1" applyBorder="1" applyAlignment="1" applyProtection="1">
      <alignment horizontal="left" vertical="center"/>
    </xf>
    <xf numFmtId="49" fontId="9" fillId="4" borderId="1" xfId="1" applyNumberFormat="1" applyFont="1" applyFill="1" applyBorder="1" applyAlignment="1" applyProtection="1">
      <alignment horizontal="center" vertical="center"/>
    </xf>
    <xf numFmtId="3" fontId="9" fillId="4" borderId="1" xfId="1" applyNumberFormat="1" applyFont="1" applyFill="1" applyBorder="1" applyAlignment="1" applyProtection="1">
      <alignment horizontal="center" vertical="center"/>
      <protection locked="0"/>
    </xf>
    <xf numFmtId="3" fontId="9" fillId="4" borderId="1" xfId="1" applyNumberFormat="1" applyFont="1" applyFill="1" applyBorder="1" applyAlignment="1" applyProtection="1">
      <alignment horizontal="center" vertical="center"/>
    </xf>
    <xf numFmtId="3" fontId="9" fillId="0" borderId="0" xfId="1" applyNumberFormat="1" applyFont="1" applyFill="1" applyBorder="1" applyAlignment="1" applyProtection="1">
      <alignment horizontal="center" vertical="center"/>
      <protection locked="0"/>
    </xf>
    <xf numFmtId="4" fontId="9" fillId="4" borderId="1" xfId="1" applyNumberFormat="1" applyFont="1" applyFill="1" applyBorder="1" applyAlignment="1" applyProtection="1">
      <alignment horizontal="center" vertical="center"/>
    </xf>
    <xf numFmtId="0" fontId="11" fillId="5" borderId="0" xfId="2" applyFont="1" applyFill="1"/>
    <xf numFmtId="0" fontId="5" fillId="5" borderId="5" xfId="0" applyFont="1" applyFill="1" applyBorder="1" applyAlignment="1">
      <alignment vertical="center"/>
    </xf>
    <xf numFmtId="3" fontId="5" fillId="5" borderId="5" xfId="0" applyNumberFormat="1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center" vertical="center"/>
    </xf>
    <xf numFmtId="3" fontId="5" fillId="5" borderId="5" xfId="0" applyNumberFormat="1" applyFont="1" applyFill="1" applyBorder="1" applyAlignment="1" applyProtection="1">
      <alignment horizontal="center" vertical="center"/>
      <protection locked="0"/>
    </xf>
    <xf numFmtId="3" fontId="5" fillId="5" borderId="5" xfId="0" applyNumberFormat="1" applyFont="1" applyFill="1" applyBorder="1" applyAlignment="1">
      <alignment horizontal="center" vertical="center"/>
    </xf>
    <xf numFmtId="3" fontId="5" fillId="5" borderId="2" xfId="0" applyNumberFormat="1" applyFont="1" applyFill="1" applyBorder="1" applyAlignment="1">
      <alignment horizontal="center" vertical="center"/>
    </xf>
    <xf numFmtId="4" fontId="5" fillId="5" borderId="5" xfId="0" applyNumberFormat="1" applyFont="1" applyFill="1" applyBorder="1" applyAlignment="1">
      <alignment horizontal="center" vertical="center"/>
    </xf>
    <xf numFmtId="0" fontId="1" fillId="0" borderId="0" xfId="3"/>
    <xf numFmtId="0" fontId="5" fillId="6" borderId="6" xfId="0" applyFont="1" applyFill="1" applyBorder="1" applyAlignment="1">
      <alignment vertical="center"/>
    </xf>
    <xf numFmtId="3" fontId="5" fillId="6" borderId="6" xfId="0" applyNumberFormat="1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center" vertical="center"/>
    </xf>
    <xf numFmtId="3" fontId="5" fillId="6" borderId="6" xfId="0" applyNumberFormat="1" applyFont="1" applyFill="1" applyBorder="1" applyAlignment="1" applyProtection="1">
      <alignment horizontal="center" vertical="center"/>
      <protection locked="0"/>
    </xf>
    <xf numFmtId="3" fontId="5" fillId="6" borderId="6" xfId="0" applyNumberFormat="1" applyFont="1" applyFill="1" applyBorder="1" applyAlignment="1">
      <alignment horizontal="center" vertical="center"/>
    </xf>
    <xf numFmtId="3" fontId="5" fillId="6" borderId="7" xfId="0" applyNumberFormat="1" applyFont="1" applyFill="1" applyBorder="1" applyAlignment="1">
      <alignment horizontal="center" vertical="center"/>
    </xf>
    <xf numFmtId="4" fontId="5" fillId="6" borderId="6" xfId="0" applyNumberFormat="1" applyFont="1" applyFill="1" applyBorder="1" applyAlignment="1">
      <alignment horizontal="center" vertical="center"/>
    </xf>
    <xf numFmtId="0" fontId="1" fillId="0" borderId="0" xfId="4"/>
    <xf numFmtId="3" fontId="12" fillId="6" borderId="6" xfId="0" applyNumberFormat="1" applyFont="1" applyFill="1" applyBorder="1" applyAlignment="1">
      <alignment horizontal="left" vertical="center" indent="1"/>
    </xf>
    <xf numFmtId="3" fontId="12" fillId="6" borderId="6" xfId="0" applyNumberFormat="1" applyFont="1" applyFill="1" applyBorder="1" applyAlignment="1">
      <alignment horizontal="left" vertical="center"/>
    </xf>
    <xf numFmtId="0" fontId="12" fillId="6" borderId="6" xfId="0" applyFont="1" applyFill="1" applyBorder="1" applyAlignment="1">
      <alignment horizontal="center" vertical="center"/>
    </xf>
    <xf numFmtId="3" fontId="12" fillId="6" borderId="6" xfId="0" applyNumberFormat="1" applyFont="1" applyFill="1" applyBorder="1" applyAlignment="1" applyProtection="1">
      <alignment horizontal="center" vertical="center"/>
      <protection locked="0"/>
    </xf>
    <xf numFmtId="3" fontId="12" fillId="6" borderId="6" xfId="0" applyNumberFormat="1" applyFont="1" applyFill="1" applyBorder="1" applyAlignment="1">
      <alignment horizontal="center" vertical="center"/>
    </xf>
    <xf numFmtId="3" fontId="12" fillId="6" borderId="7" xfId="0" applyNumberFormat="1" applyFont="1" applyFill="1" applyBorder="1" applyAlignment="1">
      <alignment horizontal="center" vertical="center"/>
    </xf>
    <xf numFmtId="4" fontId="12" fillId="6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 indent="2"/>
    </xf>
    <xf numFmtId="3" fontId="13" fillId="0" borderId="6" xfId="0" applyNumberFormat="1" applyFont="1" applyFill="1" applyBorder="1" applyAlignment="1" applyProtection="1">
      <alignment horizontal="left" vertical="center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3" fontId="13" fillId="0" borderId="6" xfId="0" applyNumberFormat="1" applyFont="1" applyFill="1" applyBorder="1" applyAlignment="1" applyProtection="1">
      <alignment horizontal="center" vertical="center"/>
      <protection locked="0"/>
    </xf>
    <xf numFmtId="3" fontId="13" fillId="0" borderId="6" xfId="0" applyNumberFormat="1" applyFont="1" applyFill="1" applyBorder="1" applyAlignment="1">
      <alignment horizontal="center" vertical="center"/>
    </xf>
    <xf numFmtId="3" fontId="13" fillId="0" borderId="7" xfId="0" applyNumberFormat="1" applyFont="1" applyFill="1" applyBorder="1" applyAlignment="1">
      <alignment horizontal="center" vertical="center"/>
    </xf>
    <xf numFmtId="4" fontId="13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indent="2"/>
    </xf>
    <xf numFmtId="3" fontId="5" fillId="0" borderId="6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 applyProtection="1">
      <alignment horizontal="center" vertical="center"/>
      <protection locked="0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1" fillId="0" borderId="0" xfId="5"/>
    <xf numFmtId="0" fontId="14" fillId="0" borderId="6" xfId="0" applyFont="1" applyFill="1" applyBorder="1" applyAlignment="1">
      <alignment horizontal="left" vertical="center" indent="3"/>
    </xf>
    <xf numFmtId="3" fontId="14" fillId="0" borderId="6" xfId="0" applyNumberFormat="1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/>
    </xf>
    <xf numFmtId="3" fontId="14" fillId="0" borderId="6" xfId="0" applyNumberFormat="1" applyFont="1" applyFill="1" applyBorder="1" applyAlignment="1" applyProtection="1">
      <alignment horizontal="center" vertical="center"/>
      <protection locked="0"/>
    </xf>
    <xf numFmtId="3" fontId="14" fillId="0" borderId="6" xfId="0" applyNumberFormat="1" applyFont="1" applyFill="1" applyBorder="1" applyAlignment="1">
      <alignment horizontal="center" vertical="center"/>
    </xf>
    <xf numFmtId="3" fontId="14" fillId="0" borderId="7" xfId="0" applyNumberFormat="1" applyFont="1" applyFill="1" applyBorder="1" applyAlignment="1">
      <alignment horizontal="center" vertical="center"/>
    </xf>
    <xf numFmtId="4" fontId="14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 indent="4"/>
    </xf>
    <xf numFmtId="3" fontId="15" fillId="0" borderId="6" xfId="0" applyNumberFormat="1" applyFont="1" applyFill="1" applyBorder="1" applyAlignment="1" applyProtection="1">
      <alignment horizontal="left" vertical="center"/>
      <protection locked="0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3" fontId="15" fillId="0" borderId="6" xfId="0" applyNumberFormat="1" applyFont="1" applyFill="1" applyBorder="1" applyAlignment="1" applyProtection="1">
      <alignment horizontal="center" vertical="center"/>
      <protection locked="0"/>
    </xf>
    <xf numFmtId="3" fontId="15" fillId="0" borderId="6" xfId="0" applyNumberFormat="1" applyFont="1" applyFill="1" applyBorder="1" applyAlignment="1">
      <alignment horizontal="center" vertical="center"/>
    </xf>
    <xf numFmtId="3" fontId="15" fillId="0" borderId="7" xfId="0" applyNumberFormat="1" applyFont="1" applyFill="1" applyBorder="1" applyAlignment="1">
      <alignment horizontal="center" vertical="center"/>
    </xf>
    <xf numFmtId="4" fontId="15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center" indent="3"/>
    </xf>
    <xf numFmtId="3" fontId="16" fillId="0" borderId="6" xfId="0" applyNumberFormat="1" applyFont="1" applyFill="1" applyBorder="1" applyAlignment="1" applyProtection="1">
      <alignment horizontal="left" vertical="center"/>
      <protection locked="0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3" fontId="16" fillId="0" borderId="6" xfId="0" applyNumberFormat="1" applyFont="1" applyFill="1" applyBorder="1" applyAlignment="1" applyProtection="1">
      <alignment horizontal="center" vertical="center"/>
      <protection locked="0"/>
    </xf>
    <xf numFmtId="3" fontId="16" fillId="0" borderId="6" xfId="0" applyNumberFormat="1" applyFont="1" applyFill="1" applyBorder="1" applyAlignment="1">
      <alignment horizontal="center" vertical="center"/>
    </xf>
    <xf numFmtId="3" fontId="16" fillId="0" borderId="7" xfId="0" applyNumberFormat="1" applyFont="1" applyFill="1" applyBorder="1" applyAlignment="1">
      <alignment horizontal="center" vertical="center"/>
    </xf>
    <xf numFmtId="4" fontId="16" fillId="0" borderId="6" xfId="0" applyNumberFormat="1" applyFont="1" applyFill="1" applyBorder="1" applyAlignment="1">
      <alignment horizontal="center" vertical="center"/>
    </xf>
    <xf numFmtId="0" fontId="1" fillId="0" borderId="0" xfId="6"/>
    <xf numFmtId="3" fontId="5" fillId="6" borderId="6" xfId="0" applyNumberFormat="1" applyFont="1" applyFill="1" applyBorder="1" applyAlignment="1">
      <alignment vertical="center"/>
    </xf>
    <xf numFmtId="0" fontId="1" fillId="0" borderId="0" xfId="7"/>
    <xf numFmtId="0" fontId="17" fillId="0" borderId="6" xfId="0" applyFont="1" applyFill="1" applyBorder="1" applyAlignment="1">
      <alignment horizontal="left" vertical="center" indent="4"/>
    </xf>
    <xf numFmtId="3" fontId="17" fillId="0" borderId="6" xfId="0" applyNumberFormat="1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center" vertical="center"/>
    </xf>
    <xf numFmtId="3" fontId="17" fillId="0" borderId="6" xfId="0" applyNumberFormat="1" applyFont="1" applyFill="1" applyBorder="1" applyAlignment="1" applyProtection="1">
      <alignment horizontal="center" vertical="center"/>
      <protection locked="0"/>
    </xf>
    <xf numFmtId="3" fontId="17" fillId="0" borderId="6" xfId="0" applyNumberFormat="1" applyFont="1" applyFill="1" applyBorder="1" applyAlignment="1">
      <alignment horizontal="center" vertical="center"/>
    </xf>
    <xf numFmtId="3" fontId="17" fillId="0" borderId="7" xfId="0" applyNumberFormat="1" applyFont="1" applyFill="1" applyBorder="1" applyAlignment="1">
      <alignment horizontal="center" vertical="center"/>
    </xf>
    <xf numFmtId="4" fontId="17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 indent="5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4" fillId="3" borderId="1" xfId="0" applyNumberFormat="1" applyFont="1" applyFill="1" applyBorder="1" applyAlignment="1" applyProtection="1">
      <alignment horizontal="center" vertical="center"/>
      <protection locked="0"/>
    </xf>
  </cellXfs>
  <cellStyles count="9">
    <cellStyle name="Обычный" xfId="0" builtinId="0"/>
    <cellStyle name="Обычный 2 11" xfId="8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  <cellStyle name="УровеньСтрок_6" xfId="6" builtinId="1" iLevel="5"/>
    <cellStyle name="УровеньСтрок_7" xfId="7" builtinId="1" iLevel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1"/>
  <sheetViews>
    <sheetView tabSelected="1" topLeftCell="A25" workbookViewId="0">
      <selection activeCell="C11" sqref="C11"/>
    </sheetView>
  </sheetViews>
  <sheetFormatPr defaultRowHeight="15" outlineLevelRow="7" outlineLevelCol="1"/>
  <cols>
    <col min="2" max="2" width="23.5703125" customWidth="1"/>
    <col min="3" max="3" width="56.140625" style="8" customWidth="1"/>
    <col min="4" max="4" width="6.5703125" bestFit="1" customWidth="1"/>
    <col min="5" max="5" width="6.85546875" customWidth="1"/>
    <col min="6" max="6" width="14" style="94" hidden="1" customWidth="1"/>
    <col min="7" max="7" width="12.5703125" style="94" hidden="1" customWidth="1" outlineLevel="1"/>
    <col min="8" max="8" width="12" style="94" hidden="1" customWidth="1" outlineLevel="1"/>
    <col min="9" max="9" width="13.140625" style="94" hidden="1" customWidth="1" collapsed="1"/>
    <col min="10" max="10" width="3.28515625" style="95" customWidth="1"/>
    <col min="11" max="11" width="15.42578125" style="96" customWidth="1" outlineLevel="1"/>
    <col min="12" max="26" width="15.42578125" customWidth="1"/>
    <col min="27" max="27" width="10.5703125" customWidth="1"/>
    <col min="28" max="28" width="13.42578125" customWidth="1"/>
    <col min="29" max="29" width="9.42578125" customWidth="1"/>
    <col min="30" max="30" width="13.28515625" customWidth="1"/>
    <col min="31" max="31" width="10.5703125" customWidth="1"/>
    <col min="32" max="32" width="13.42578125" customWidth="1"/>
    <col min="33" max="49" width="10.5703125" customWidth="1"/>
    <col min="51" max="67" width="10.5703125" customWidth="1"/>
    <col min="69" max="85" width="10.5703125" customWidth="1"/>
    <col min="87" max="103" width="10.5703125" customWidth="1"/>
    <col min="105" max="121" width="10.5703125" customWidth="1"/>
    <col min="123" max="139" width="10.5703125" customWidth="1"/>
    <col min="141" max="157" width="10.5703125" customWidth="1"/>
    <col min="159" max="175" width="10.5703125" customWidth="1"/>
    <col min="257" max="257" width="23.5703125" customWidth="1"/>
    <col min="258" max="258" width="56.140625" customWidth="1"/>
    <col min="259" max="259" width="6.5703125" bestFit="1" customWidth="1"/>
    <col min="260" max="260" width="6.85546875" customWidth="1"/>
    <col min="261" max="264" width="0" hidden="1" customWidth="1"/>
    <col min="265" max="265" width="3.28515625" customWidth="1"/>
    <col min="266" max="282" width="15.42578125" customWidth="1"/>
    <col min="283" max="283" width="10.5703125" customWidth="1"/>
    <col min="284" max="284" width="13.42578125" customWidth="1"/>
    <col min="285" max="285" width="9.42578125" customWidth="1"/>
    <col min="286" max="286" width="13.28515625" customWidth="1"/>
    <col min="287" max="287" width="10.5703125" customWidth="1"/>
    <col min="288" max="288" width="13.42578125" customWidth="1"/>
    <col min="289" max="305" width="10.5703125" customWidth="1"/>
    <col min="307" max="323" width="10.5703125" customWidth="1"/>
    <col min="325" max="341" width="10.5703125" customWidth="1"/>
    <col min="343" max="359" width="10.5703125" customWidth="1"/>
    <col min="361" max="377" width="10.5703125" customWidth="1"/>
    <col min="379" max="395" width="10.5703125" customWidth="1"/>
    <col min="397" max="413" width="10.5703125" customWidth="1"/>
    <col min="415" max="431" width="10.5703125" customWidth="1"/>
    <col min="513" max="513" width="23.5703125" customWidth="1"/>
    <col min="514" max="514" width="56.140625" customWidth="1"/>
    <col min="515" max="515" width="6.5703125" bestFit="1" customWidth="1"/>
    <col min="516" max="516" width="6.85546875" customWidth="1"/>
    <col min="517" max="520" width="0" hidden="1" customWidth="1"/>
    <col min="521" max="521" width="3.28515625" customWidth="1"/>
    <col min="522" max="538" width="15.42578125" customWidth="1"/>
    <col min="539" max="539" width="10.5703125" customWidth="1"/>
    <col min="540" max="540" width="13.42578125" customWidth="1"/>
    <col min="541" max="541" width="9.42578125" customWidth="1"/>
    <col min="542" max="542" width="13.28515625" customWidth="1"/>
    <col min="543" max="543" width="10.5703125" customWidth="1"/>
    <col min="544" max="544" width="13.42578125" customWidth="1"/>
    <col min="545" max="561" width="10.5703125" customWidth="1"/>
    <col min="563" max="579" width="10.5703125" customWidth="1"/>
    <col min="581" max="597" width="10.5703125" customWidth="1"/>
    <col min="599" max="615" width="10.5703125" customWidth="1"/>
    <col min="617" max="633" width="10.5703125" customWidth="1"/>
    <col min="635" max="651" width="10.5703125" customWidth="1"/>
    <col min="653" max="669" width="10.5703125" customWidth="1"/>
    <col min="671" max="687" width="10.5703125" customWidth="1"/>
    <col min="769" max="769" width="23.5703125" customWidth="1"/>
    <col min="770" max="770" width="56.140625" customWidth="1"/>
    <col min="771" max="771" width="6.5703125" bestFit="1" customWidth="1"/>
    <col min="772" max="772" width="6.85546875" customWidth="1"/>
    <col min="773" max="776" width="0" hidden="1" customWidth="1"/>
    <col min="777" max="777" width="3.28515625" customWidth="1"/>
    <col min="778" max="794" width="15.42578125" customWidth="1"/>
    <col min="795" max="795" width="10.5703125" customWidth="1"/>
    <col min="796" max="796" width="13.42578125" customWidth="1"/>
    <col min="797" max="797" width="9.42578125" customWidth="1"/>
    <col min="798" max="798" width="13.28515625" customWidth="1"/>
    <col min="799" max="799" width="10.5703125" customWidth="1"/>
    <col min="800" max="800" width="13.42578125" customWidth="1"/>
    <col min="801" max="817" width="10.5703125" customWidth="1"/>
    <col min="819" max="835" width="10.5703125" customWidth="1"/>
    <col min="837" max="853" width="10.5703125" customWidth="1"/>
    <col min="855" max="871" width="10.5703125" customWidth="1"/>
    <col min="873" max="889" width="10.5703125" customWidth="1"/>
    <col min="891" max="907" width="10.5703125" customWidth="1"/>
    <col min="909" max="925" width="10.5703125" customWidth="1"/>
    <col min="927" max="943" width="10.5703125" customWidth="1"/>
    <col min="1025" max="1025" width="23.5703125" customWidth="1"/>
    <col min="1026" max="1026" width="56.140625" customWidth="1"/>
    <col min="1027" max="1027" width="6.5703125" bestFit="1" customWidth="1"/>
    <col min="1028" max="1028" width="6.85546875" customWidth="1"/>
    <col min="1029" max="1032" width="0" hidden="1" customWidth="1"/>
    <col min="1033" max="1033" width="3.28515625" customWidth="1"/>
    <col min="1034" max="1050" width="15.42578125" customWidth="1"/>
    <col min="1051" max="1051" width="10.5703125" customWidth="1"/>
    <col min="1052" max="1052" width="13.42578125" customWidth="1"/>
    <col min="1053" max="1053" width="9.42578125" customWidth="1"/>
    <col min="1054" max="1054" width="13.28515625" customWidth="1"/>
    <col min="1055" max="1055" width="10.5703125" customWidth="1"/>
    <col min="1056" max="1056" width="13.42578125" customWidth="1"/>
    <col min="1057" max="1073" width="10.5703125" customWidth="1"/>
    <col min="1075" max="1091" width="10.5703125" customWidth="1"/>
    <col min="1093" max="1109" width="10.5703125" customWidth="1"/>
    <col min="1111" max="1127" width="10.5703125" customWidth="1"/>
    <col min="1129" max="1145" width="10.5703125" customWidth="1"/>
    <col min="1147" max="1163" width="10.5703125" customWidth="1"/>
    <col min="1165" max="1181" width="10.5703125" customWidth="1"/>
    <col min="1183" max="1199" width="10.5703125" customWidth="1"/>
    <col min="1281" max="1281" width="23.5703125" customWidth="1"/>
    <col min="1282" max="1282" width="56.140625" customWidth="1"/>
    <col min="1283" max="1283" width="6.5703125" bestFit="1" customWidth="1"/>
    <col min="1284" max="1284" width="6.85546875" customWidth="1"/>
    <col min="1285" max="1288" width="0" hidden="1" customWidth="1"/>
    <col min="1289" max="1289" width="3.28515625" customWidth="1"/>
    <col min="1290" max="1306" width="15.42578125" customWidth="1"/>
    <col min="1307" max="1307" width="10.5703125" customWidth="1"/>
    <col min="1308" max="1308" width="13.42578125" customWidth="1"/>
    <col min="1309" max="1309" width="9.42578125" customWidth="1"/>
    <col min="1310" max="1310" width="13.28515625" customWidth="1"/>
    <col min="1311" max="1311" width="10.5703125" customWidth="1"/>
    <col min="1312" max="1312" width="13.42578125" customWidth="1"/>
    <col min="1313" max="1329" width="10.5703125" customWidth="1"/>
    <col min="1331" max="1347" width="10.5703125" customWidth="1"/>
    <col min="1349" max="1365" width="10.5703125" customWidth="1"/>
    <col min="1367" max="1383" width="10.5703125" customWidth="1"/>
    <col min="1385" max="1401" width="10.5703125" customWidth="1"/>
    <col min="1403" max="1419" width="10.5703125" customWidth="1"/>
    <col min="1421" max="1437" width="10.5703125" customWidth="1"/>
    <col min="1439" max="1455" width="10.5703125" customWidth="1"/>
    <col min="1537" max="1537" width="23.5703125" customWidth="1"/>
    <col min="1538" max="1538" width="56.140625" customWidth="1"/>
    <col min="1539" max="1539" width="6.5703125" bestFit="1" customWidth="1"/>
    <col min="1540" max="1540" width="6.85546875" customWidth="1"/>
    <col min="1541" max="1544" width="0" hidden="1" customWidth="1"/>
    <col min="1545" max="1545" width="3.28515625" customWidth="1"/>
    <col min="1546" max="1562" width="15.42578125" customWidth="1"/>
    <col min="1563" max="1563" width="10.5703125" customWidth="1"/>
    <col min="1564" max="1564" width="13.42578125" customWidth="1"/>
    <col min="1565" max="1565" width="9.42578125" customWidth="1"/>
    <col min="1566" max="1566" width="13.28515625" customWidth="1"/>
    <col min="1567" max="1567" width="10.5703125" customWidth="1"/>
    <col min="1568" max="1568" width="13.42578125" customWidth="1"/>
    <col min="1569" max="1585" width="10.5703125" customWidth="1"/>
    <col min="1587" max="1603" width="10.5703125" customWidth="1"/>
    <col min="1605" max="1621" width="10.5703125" customWidth="1"/>
    <col min="1623" max="1639" width="10.5703125" customWidth="1"/>
    <col min="1641" max="1657" width="10.5703125" customWidth="1"/>
    <col min="1659" max="1675" width="10.5703125" customWidth="1"/>
    <col min="1677" max="1693" width="10.5703125" customWidth="1"/>
    <col min="1695" max="1711" width="10.5703125" customWidth="1"/>
    <col min="1793" max="1793" width="23.5703125" customWidth="1"/>
    <col min="1794" max="1794" width="56.140625" customWidth="1"/>
    <col min="1795" max="1795" width="6.5703125" bestFit="1" customWidth="1"/>
    <col min="1796" max="1796" width="6.85546875" customWidth="1"/>
    <col min="1797" max="1800" width="0" hidden="1" customWidth="1"/>
    <col min="1801" max="1801" width="3.28515625" customWidth="1"/>
    <col min="1802" max="1818" width="15.42578125" customWidth="1"/>
    <col min="1819" max="1819" width="10.5703125" customWidth="1"/>
    <col min="1820" max="1820" width="13.42578125" customWidth="1"/>
    <col min="1821" max="1821" width="9.42578125" customWidth="1"/>
    <col min="1822" max="1822" width="13.28515625" customWidth="1"/>
    <col min="1823" max="1823" width="10.5703125" customWidth="1"/>
    <col min="1824" max="1824" width="13.42578125" customWidth="1"/>
    <col min="1825" max="1841" width="10.5703125" customWidth="1"/>
    <col min="1843" max="1859" width="10.5703125" customWidth="1"/>
    <col min="1861" max="1877" width="10.5703125" customWidth="1"/>
    <col min="1879" max="1895" width="10.5703125" customWidth="1"/>
    <col min="1897" max="1913" width="10.5703125" customWidth="1"/>
    <col min="1915" max="1931" width="10.5703125" customWidth="1"/>
    <col min="1933" max="1949" width="10.5703125" customWidth="1"/>
    <col min="1951" max="1967" width="10.5703125" customWidth="1"/>
    <col min="2049" max="2049" width="23.5703125" customWidth="1"/>
    <col min="2050" max="2050" width="56.140625" customWidth="1"/>
    <col min="2051" max="2051" width="6.5703125" bestFit="1" customWidth="1"/>
    <col min="2052" max="2052" width="6.85546875" customWidth="1"/>
    <col min="2053" max="2056" width="0" hidden="1" customWidth="1"/>
    <col min="2057" max="2057" width="3.28515625" customWidth="1"/>
    <col min="2058" max="2074" width="15.42578125" customWidth="1"/>
    <col min="2075" max="2075" width="10.5703125" customWidth="1"/>
    <col min="2076" max="2076" width="13.42578125" customWidth="1"/>
    <col min="2077" max="2077" width="9.42578125" customWidth="1"/>
    <col min="2078" max="2078" width="13.28515625" customWidth="1"/>
    <col min="2079" max="2079" width="10.5703125" customWidth="1"/>
    <col min="2080" max="2080" width="13.42578125" customWidth="1"/>
    <col min="2081" max="2097" width="10.5703125" customWidth="1"/>
    <col min="2099" max="2115" width="10.5703125" customWidth="1"/>
    <col min="2117" max="2133" width="10.5703125" customWidth="1"/>
    <col min="2135" max="2151" width="10.5703125" customWidth="1"/>
    <col min="2153" max="2169" width="10.5703125" customWidth="1"/>
    <col min="2171" max="2187" width="10.5703125" customWidth="1"/>
    <col min="2189" max="2205" width="10.5703125" customWidth="1"/>
    <col min="2207" max="2223" width="10.5703125" customWidth="1"/>
    <col min="2305" max="2305" width="23.5703125" customWidth="1"/>
    <col min="2306" max="2306" width="56.140625" customWidth="1"/>
    <col min="2307" max="2307" width="6.5703125" bestFit="1" customWidth="1"/>
    <col min="2308" max="2308" width="6.85546875" customWidth="1"/>
    <col min="2309" max="2312" width="0" hidden="1" customWidth="1"/>
    <col min="2313" max="2313" width="3.28515625" customWidth="1"/>
    <col min="2314" max="2330" width="15.42578125" customWidth="1"/>
    <col min="2331" max="2331" width="10.5703125" customWidth="1"/>
    <col min="2332" max="2332" width="13.42578125" customWidth="1"/>
    <col min="2333" max="2333" width="9.42578125" customWidth="1"/>
    <col min="2334" max="2334" width="13.28515625" customWidth="1"/>
    <col min="2335" max="2335" width="10.5703125" customWidth="1"/>
    <col min="2336" max="2336" width="13.42578125" customWidth="1"/>
    <col min="2337" max="2353" width="10.5703125" customWidth="1"/>
    <col min="2355" max="2371" width="10.5703125" customWidth="1"/>
    <col min="2373" max="2389" width="10.5703125" customWidth="1"/>
    <col min="2391" max="2407" width="10.5703125" customWidth="1"/>
    <col min="2409" max="2425" width="10.5703125" customWidth="1"/>
    <col min="2427" max="2443" width="10.5703125" customWidth="1"/>
    <col min="2445" max="2461" width="10.5703125" customWidth="1"/>
    <col min="2463" max="2479" width="10.5703125" customWidth="1"/>
    <col min="2561" max="2561" width="23.5703125" customWidth="1"/>
    <col min="2562" max="2562" width="56.140625" customWidth="1"/>
    <col min="2563" max="2563" width="6.5703125" bestFit="1" customWidth="1"/>
    <col min="2564" max="2564" width="6.85546875" customWidth="1"/>
    <col min="2565" max="2568" width="0" hidden="1" customWidth="1"/>
    <col min="2569" max="2569" width="3.28515625" customWidth="1"/>
    <col min="2570" max="2586" width="15.42578125" customWidth="1"/>
    <col min="2587" max="2587" width="10.5703125" customWidth="1"/>
    <col min="2588" max="2588" width="13.42578125" customWidth="1"/>
    <col min="2589" max="2589" width="9.42578125" customWidth="1"/>
    <col min="2590" max="2590" width="13.28515625" customWidth="1"/>
    <col min="2591" max="2591" width="10.5703125" customWidth="1"/>
    <col min="2592" max="2592" width="13.42578125" customWidth="1"/>
    <col min="2593" max="2609" width="10.5703125" customWidth="1"/>
    <col min="2611" max="2627" width="10.5703125" customWidth="1"/>
    <col min="2629" max="2645" width="10.5703125" customWidth="1"/>
    <col min="2647" max="2663" width="10.5703125" customWidth="1"/>
    <col min="2665" max="2681" width="10.5703125" customWidth="1"/>
    <col min="2683" max="2699" width="10.5703125" customWidth="1"/>
    <col min="2701" max="2717" width="10.5703125" customWidth="1"/>
    <col min="2719" max="2735" width="10.5703125" customWidth="1"/>
    <col min="2817" max="2817" width="23.5703125" customWidth="1"/>
    <col min="2818" max="2818" width="56.140625" customWidth="1"/>
    <col min="2819" max="2819" width="6.5703125" bestFit="1" customWidth="1"/>
    <col min="2820" max="2820" width="6.85546875" customWidth="1"/>
    <col min="2821" max="2824" width="0" hidden="1" customWidth="1"/>
    <col min="2825" max="2825" width="3.28515625" customWidth="1"/>
    <col min="2826" max="2842" width="15.42578125" customWidth="1"/>
    <col min="2843" max="2843" width="10.5703125" customWidth="1"/>
    <col min="2844" max="2844" width="13.42578125" customWidth="1"/>
    <col min="2845" max="2845" width="9.42578125" customWidth="1"/>
    <col min="2846" max="2846" width="13.28515625" customWidth="1"/>
    <col min="2847" max="2847" width="10.5703125" customWidth="1"/>
    <col min="2848" max="2848" width="13.42578125" customWidth="1"/>
    <col min="2849" max="2865" width="10.5703125" customWidth="1"/>
    <col min="2867" max="2883" width="10.5703125" customWidth="1"/>
    <col min="2885" max="2901" width="10.5703125" customWidth="1"/>
    <col min="2903" max="2919" width="10.5703125" customWidth="1"/>
    <col min="2921" max="2937" width="10.5703125" customWidth="1"/>
    <col min="2939" max="2955" width="10.5703125" customWidth="1"/>
    <col min="2957" max="2973" width="10.5703125" customWidth="1"/>
    <col min="2975" max="2991" width="10.5703125" customWidth="1"/>
    <col min="3073" max="3073" width="23.5703125" customWidth="1"/>
    <col min="3074" max="3074" width="56.140625" customWidth="1"/>
    <col min="3075" max="3075" width="6.5703125" bestFit="1" customWidth="1"/>
    <col min="3076" max="3076" width="6.85546875" customWidth="1"/>
    <col min="3077" max="3080" width="0" hidden="1" customWidth="1"/>
    <col min="3081" max="3081" width="3.28515625" customWidth="1"/>
    <col min="3082" max="3098" width="15.42578125" customWidth="1"/>
    <col min="3099" max="3099" width="10.5703125" customWidth="1"/>
    <col min="3100" max="3100" width="13.42578125" customWidth="1"/>
    <col min="3101" max="3101" width="9.42578125" customWidth="1"/>
    <col min="3102" max="3102" width="13.28515625" customWidth="1"/>
    <col min="3103" max="3103" width="10.5703125" customWidth="1"/>
    <col min="3104" max="3104" width="13.42578125" customWidth="1"/>
    <col min="3105" max="3121" width="10.5703125" customWidth="1"/>
    <col min="3123" max="3139" width="10.5703125" customWidth="1"/>
    <col min="3141" max="3157" width="10.5703125" customWidth="1"/>
    <col min="3159" max="3175" width="10.5703125" customWidth="1"/>
    <col min="3177" max="3193" width="10.5703125" customWidth="1"/>
    <col min="3195" max="3211" width="10.5703125" customWidth="1"/>
    <col min="3213" max="3229" width="10.5703125" customWidth="1"/>
    <col min="3231" max="3247" width="10.5703125" customWidth="1"/>
    <col min="3329" max="3329" width="23.5703125" customWidth="1"/>
    <col min="3330" max="3330" width="56.140625" customWidth="1"/>
    <col min="3331" max="3331" width="6.5703125" bestFit="1" customWidth="1"/>
    <col min="3332" max="3332" width="6.85546875" customWidth="1"/>
    <col min="3333" max="3336" width="0" hidden="1" customWidth="1"/>
    <col min="3337" max="3337" width="3.28515625" customWidth="1"/>
    <col min="3338" max="3354" width="15.42578125" customWidth="1"/>
    <col min="3355" max="3355" width="10.5703125" customWidth="1"/>
    <col min="3356" max="3356" width="13.42578125" customWidth="1"/>
    <col min="3357" max="3357" width="9.42578125" customWidth="1"/>
    <col min="3358" max="3358" width="13.28515625" customWidth="1"/>
    <col min="3359" max="3359" width="10.5703125" customWidth="1"/>
    <col min="3360" max="3360" width="13.42578125" customWidth="1"/>
    <col min="3361" max="3377" width="10.5703125" customWidth="1"/>
    <col min="3379" max="3395" width="10.5703125" customWidth="1"/>
    <col min="3397" max="3413" width="10.5703125" customWidth="1"/>
    <col min="3415" max="3431" width="10.5703125" customWidth="1"/>
    <col min="3433" max="3449" width="10.5703125" customWidth="1"/>
    <col min="3451" max="3467" width="10.5703125" customWidth="1"/>
    <col min="3469" max="3485" width="10.5703125" customWidth="1"/>
    <col min="3487" max="3503" width="10.5703125" customWidth="1"/>
    <col min="3585" max="3585" width="23.5703125" customWidth="1"/>
    <col min="3586" max="3586" width="56.140625" customWidth="1"/>
    <col min="3587" max="3587" width="6.5703125" bestFit="1" customWidth="1"/>
    <col min="3588" max="3588" width="6.85546875" customWidth="1"/>
    <col min="3589" max="3592" width="0" hidden="1" customWidth="1"/>
    <col min="3593" max="3593" width="3.28515625" customWidth="1"/>
    <col min="3594" max="3610" width="15.42578125" customWidth="1"/>
    <col min="3611" max="3611" width="10.5703125" customWidth="1"/>
    <col min="3612" max="3612" width="13.42578125" customWidth="1"/>
    <col min="3613" max="3613" width="9.42578125" customWidth="1"/>
    <col min="3614" max="3614" width="13.28515625" customWidth="1"/>
    <col min="3615" max="3615" width="10.5703125" customWidth="1"/>
    <col min="3616" max="3616" width="13.42578125" customWidth="1"/>
    <col min="3617" max="3633" width="10.5703125" customWidth="1"/>
    <col min="3635" max="3651" width="10.5703125" customWidth="1"/>
    <col min="3653" max="3669" width="10.5703125" customWidth="1"/>
    <col min="3671" max="3687" width="10.5703125" customWidth="1"/>
    <col min="3689" max="3705" width="10.5703125" customWidth="1"/>
    <col min="3707" max="3723" width="10.5703125" customWidth="1"/>
    <col min="3725" max="3741" width="10.5703125" customWidth="1"/>
    <col min="3743" max="3759" width="10.5703125" customWidth="1"/>
    <col min="3841" max="3841" width="23.5703125" customWidth="1"/>
    <col min="3842" max="3842" width="56.140625" customWidth="1"/>
    <col min="3843" max="3843" width="6.5703125" bestFit="1" customWidth="1"/>
    <col min="3844" max="3844" width="6.85546875" customWidth="1"/>
    <col min="3845" max="3848" width="0" hidden="1" customWidth="1"/>
    <col min="3849" max="3849" width="3.28515625" customWidth="1"/>
    <col min="3850" max="3866" width="15.42578125" customWidth="1"/>
    <col min="3867" max="3867" width="10.5703125" customWidth="1"/>
    <col min="3868" max="3868" width="13.42578125" customWidth="1"/>
    <col min="3869" max="3869" width="9.42578125" customWidth="1"/>
    <col min="3870" max="3870" width="13.28515625" customWidth="1"/>
    <col min="3871" max="3871" width="10.5703125" customWidth="1"/>
    <col min="3872" max="3872" width="13.42578125" customWidth="1"/>
    <col min="3873" max="3889" width="10.5703125" customWidth="1"/>
    <col min="3891" max="3907" width="10.5703125" customWidth="1"/>
    <col min="3909" max="3925" width="10.5703125" customWidth="1"/>
    <col min="3927" max="3943" width="10.5703125" customWidth="1"/>
    <col min="3945" max="3961" width="10.5703125" customWidth="1"/>
    <col min="3963" max="3979" width="10.5703125" customWidth="1"/>
    <col min="3981" max="3997" width="10.5703125" customWidth="1"/>
    <col min="3999" max="4015" width="10.5703125" customWidth="1"/>
    <col min="4097" max="4097" width="23.5703125" customWidth="1"/>
    <col min="4098" max="4098" width="56.140625" customWidth="1"/>
    <col min="4099" max="4099" width="6.5703125" bestFit="1" customWidth="1"/>
    <col min="4100" max="4100" width="6.85546875" customWidth="1"/>
    <col min="4101" max="4104" width="0" hidden="1" customWidth="1"/>
    <col min="4105" max="4105" width="3.28515625" customWidth="1"/>
    <col min="4106" max="4122" width="15.42578125" customWidth="1"/>
    <col min="4123" max="4123" width="10.5703125" customWidth="1"/>
    <col min="4124" max="4124" width="13.42578125" customWidth="1"/>
    <col min="4125" max="4125" width="9.42578125" customWidth="1"/>
    <col min="4126" max="4126" width="13.28515625" customWidth="1"/>
    <col min="4127" max="4127" width="10.5703125" customWidth="1"/>
    <col min="4128" max="4128" width="13.42578125" customWidth="1"/>
    <col min="4129" max="4145" width="10.5703125" customWidth="1"/>
    <col min="4147" max="4163" width="10.5703125" customWidth="1"/>
    <col min="4165" max="4181" width="10.5703125" customWidth="1"/>
    <col min="4183" max="4199" width="10.5703125" customWidth="1"/>
    <col min="4201" max="4217" width="10.5703125" customWidth="1"/>
    <col min="4219" max="4235" width="10.5703125" customWidth="1"/>
    <col min="4237" max="4253" width="10.5703125" customWidth="1"/>
    <col min="4255" max="4271" width="10.5703125" customWidth="1"/>
    <col min="4353" max="4353" width="23.5703125" customWidth="1"/>
    <col min="4354" max="4354" width="56.140625" customWidth="1"/>
    <col min="4355" max="4355" width="6.5703125" bestFit="1" customWidth="1"/>
    <col min="4356" max="4356" width="6.85546875" customWidth="1"/>
    <col min="4357" max="4360" width="0" hidden="1" customWidth="1"/>
    <col min="4361" max="4361" width="3.28515625" customWidth="1"/>
    <col min="4362" max="4378" width="15.42578125" customWidth="1"/>
    <col min="4379" max="4379" width="10.5703125" customWidth="1"/>
    <col min="4380" max="4380" width="13.42578125" customWidth="1"/>
    <col min="4381" max="4381" width="9.42578125" customWidth="1"/>
    <col min="4382" max="4382" width="13.28515625" customWidth="1"/>
    <col min="4383" max="4383" width="10.5703125" customWidth="1"/>
    <col min="4384" max="4384" width="13.42578125" customWidth="1"/>
    <col min="4385" max="4401" width="10.5703125" customWidth="1"/>
    <col min="4403" max="4419" width="10.5703125" customWidth="1"/>
    <col min="4421" max="4437" width="10.5703125" customWidth="1"/>
    <col min="4439" max="4455" width="10.5703125" customWidth="1"/>
    <col min="4457" max="4473" width="10.5703125" customWidth="1"/>
    <col min="4475" max="4491" width="10.5703125" customWidth="1"/>
    <col min="4493" max="4509" width="10.5703125" customWidth="1"/>
    <col min="4511" max="4527" width="10.5703125" customWidth="1"/>
    <col min="4609" max="4609" width="23.5703125" customWidth="1"/>
    <col min="4610" max="4610" width="56.140625" customWidth="1"/>
    <col min="4611" max="4611" width="6.5703125" bestFit="1" customWidth="1"/>
    <col min="4612" max="4612" width="6.85546875" customWidth="1"/>
    <col min="4613" max="4616" width="0" hidden="1" customWidth="1"/>
    <col min="4617" max="4617" width="3.28515625" customWidth="1"/>
    <col min="4618" max="4634" width="15.42578125" customWidth="1"/>
    <col min="4635" max="4635" width="10.5703125" customWidth="1"/>
    <col min="4636" max="4636" width="13.42578125" customWidth="1"/>
    <col min="4637" max="4637" width="9.42578125" customWidth="1"/>
    <col min="4638" max="4638" width="13.28515625" customWidth="1"/>
    <col min="4639" max="4639" width="10.5703125" customWidth="1"/>
    <col min="4640" max="4640" width="13.42578125" customWidth="1"/>
    <col min="4641" max="4657" width="10.5703125" customWidth="1"/>
    <col min="4659" max="4675" width="10.5703125" customWidth="1"/>
    <col min="4677" max="4693" width="10.5703125" customWidth="1"/>
    <col min="4695" max="4711" width="10.5703125" customWidth="1"/>
    <col min="4713" max="4729" width="10.5703125" customWidth="1"/>
    <col min="4731" max="4747" width="10.5703125" customWidth="1"/>
    <col min="4749" max="4765" width="10.5703125" customWidth="1"/>
    <col min="4767" max="4783" width="10.5703125" customWidth="1"/>
    <col min="4865" max="4865" width="23.5703125" customWidth="1"/>
    <col min="4866" max="4866" width="56.140625" customWidth="1"/>
    <col min="4867" max="4867" width="6.5703125" bestFit="1" customWidth="1"/>
    <col min="4868" max="4868" width="6.85546875" customWidth="1"/>
    <col min="4869" max="4872" width="0" hidden="1" customWidth="1"/>
    <col min="4873" max="4873" width="3.28515625" customWidth="1"/>
    <col min="4874" max="4890" width="15.42578125" customWidth="1"/>
    <col min="4891" max="4891" width="10.5703125" customWidth="1"/>
    <col min="4892" max="4892" width="13.42578125" customWidth="1"/>
    <col min="4893" max="4893" width="9.42578125" customWidth="1"/>
    <col min="4894" max="4894" width="13.28515625" customWidth="1"/>
    <col min="4895" max="4895" width="10.5703125" customWidth="1"/>
    <col min="4896" max="4896" width="13.42578125" customWidth="1"/>
    <col min="4897" max="4913" width="10.5703125" customWidth="1"/>
    <col min="4915" max="4931" width="10.5703125" customWidth="1"/>
    <col min="4933" max="4949" width="10.5703125" customWidth="1"/>
    <col min="4951" max="4967" width="10.5703125" customWidth="1"/>
    <col min="4969" max="4985" width="10.5703125" customWidth="1"/>
    <col min="4987" max="5003" width="10.5703125" customWidth="1"/>
    <col min="5005" max="5021" width="10.5703125" customWidth="1"/>
    <col min="5023" max="5039" width="10.5703125" customWidth="1"/>
    <col min="5121" max="5121" width="23.5703125" customWidth="1"/>
    <col min="5122" max="5122" width="56.140625" customWidth="1"/>
    <col min="5123" max="5123" width="6.5703125" bestFit="1" customWidth="1"/>
    <col min="5124" max="5124" width="6.85546875" customWidth="1"/>
    <col min="5125" max="5128" width="0" hidden="1" customWidth="1"/>
    <col min="5129" max="5129" width="3.28515625" customWidth="1"/>
    <col min="5130" max="5146" width="15.42578125" customWidth="1"/>
    <col min="5147" max="5147" width="10.5703125" customWidth="1"/>
    <col min="5148" max="5148" width="13.42578125" customWidth="1"/>
    <col min="5149" max="5149" width="9.42578125" customWidth="1"/>
    <col min="5150" max="5150" width="13.28515625" customWidth="1"/>
    <col min="5151" max="5151" width="10.5703125" customWidth="1"/>
    <col min="5152" max="5152" width="13.42578125" customWidth="1"/>
    <col min="5153" max="5169" width="10.5703125" customWidth="1"/>
    <col min="5171" max="5187" width="10.5703125" customWidth="1"/>
    <col min="5189" max="5205" width="10.5703125" customWidth="1"/>
    <col min="5207" max="5223" width="10.5703125" customWidth="1"/>
    <col min="5225" max="5241" width="10.5703125" customWidth="1"/>
    <col min="5243" max="5259" width="10.5703125" customWidth="1"/>
    <col min="5261" max="5277" width="10.5703125" customWidth="1"/>
    <col min="5279" max="5295" width="10.5703125" customWidth="1"/>
    <col min="5377" max="5377" width="23.5703125" customWidth="1"/>
    <col min="5378" max="5378" width="56.140625" customWidth="1"/>
    <col min="5379" max="5379" width="6.5703125" bestFit="1" customWidth="1"/>
    <col min="5380" max="5380" width="6.85546875" customWidth="1"/>
    <col min="5381" max="5384" width="0" hidden="1" customWidth="1"/>
    <col min="5385" max="5385" width="3.28515625" customWidth="1"/>
    <col min="5386" max="5402" width="15.42578125" customWidth="1"/>
    <col min="5403" max="5403" width="10.5703125" customWidth="1"/>
    <col min="5404" max="5404" width="13.42578125" customWidth="1"/>
    <col min="5405" max="5405" width="9.42578125" customWidth="1"/>
    <col min="5406" max="5406" width="13.28515625" customWidth="1"/>
    <col min="5407" max="5407" width="10.5703125" customWidth="1"/>
    <col min="5408" max="5408" width="13.42578125" customWidth="1"/>
    <col min="5409" max="5425" width="10.5703125" customWidth="1"/>
    <col min="5427" max="5443" width="10.5703125" customWidth="1"/>
    <col min="5445" max="5461" width="10.5703125" customWidth="1"/>
    <col min="5463" max="5479" width="10.5703125" customWidth="1"/>
    <col min="5481" max="5497" width="10.5703125" customWidth="1"/>
    <col min="5499" max="5515" width="10.5703125" customWidth="1"/>
    <col min="5517" max="5533" width="10.5703125" customWidth="1"/>
    <col min="5535" max="5551" width="10.5703125" customWidth="1"/>
    <col min="5633" max="5633" width="23.5703125" customWidth="1"/>
    <col min="5634" max="5634" width="56.140625" customWidth="1"/>
    <col min="5635" max="5635" width="6.5703125" bestFit="1" customWidth="1"/>
    <col min="5636" max="5636" width="6.85546875" customWidth="1"/>
    <col min="5637" max="5640" width="0" hidden="1" customWidth="1"/>
    <col min="5641" max="5641" width="3.28515625" customWidth="1"/>
    <col min="5642" max="5658" width="15.42578125" customWidth="1"/>
    <col min="5659" max="5659" width="10.5703125" customWidth="1"/>
    <col min="5660" max="5660" width="13.42578125" customWidth="1"/>
    <col min="5661" max="5661" width="9.42578125" customWidth="1"/>
    <col min="5662" max="5662" width="13.28515625" customWidth="1"/>
    <col min="5663" max="5663" width="10.5703125" customWidth="1"/>
    <col min="5664" max="5664" width="13.42578125" customWidth="1"/>
    <col min="5665" max="5681" width="10.5703125" customWidth="1"/>
    <col min="5683" max="5699" width="10.5703125" customWidth="1"/>
    <col min="5701" max="5717" width="10.5703125" customWidth="1"/>
    <col min="5719" max="5735" width="10.5703125" customWidth="1"/>
    <col min="5737" max="5753" width="10.5703125" customWidth="1"/>
    <col min="5755" max="5771" width="10.5703125" customWidth="1"/>
    <col min="5773" max="5789" width="10.5703125" customWidth="1"/>
    <col min="5791" max="5807" width="10.5703125" customWidth="1"/>
    <col min="5889" max="5889" width="23.5703125" customWidth="1"/>
    <col min="5890" max="5890" width="56.140625" customWidth="1"/>
    <col min="5891" max="5891" width="6.5703125" bestFit="1" customWidth="1"/>
    <col min="5892" max="5892" width="6.85546875" customWidth="1"/>
    <col min="5893" max="5896" width="0" hidden="1" customWidth="1"/>
    <col min="5897" max="5897" width="3.28515625" customWidth="1"/>
    <col min="5898" max="5914" width="15.42578125" customWidth="1"/>
    <col min="5915" max="5915" width="10.5703125" customWidth="1"/>
    <col min="5916" max="5916" width="13.42578125" customWidth="1"/>
    <col min="5917" max="5917" width="9.42578125" customWidth="1"/>
    <col min="5918" max="5918" width="13.28515625" customWidth="1"/>
    <col min="5919" max="5919" width="10.5703125" customWidth="1"/>
    <col min="5920" max="5920" width="13.42578125" customWidth="1"/>
    <col min="5921" max="5937" width="10.5703125" customWidth="1"/>
    <col min="5939" max="5955" width="10.5703125" customWidth="1"/>
    <col min="5957" max="5973" width="10.5703125" customWidth="1"/>
    <col min="5975" max="5991" width="10.5703125" customWidth="1"/>
    <col min="5993" max="6009" width="10.5703125" customWidth="1"/>
    <col min="6011" max="6027" width="10.5703125" customWidth="1"/>
    <col min="6029" max="6045" width="10.5703125" customWidth="1"/>
    <col min="6047" max="6063" width="10.5703125" customWidth="1"/>
    <col min="6145" max="6145" width="23.5703125" customWidth="1"/>
    <col min="6146" max="6146" width="56.140625" customWidth="1"/>
    <col min="6147" max="6147" width="6.5703125" bestFit="1" customWidth="1"/>
    <col min="6148" max="6148" width="6.85546875" customWidth="1"/>
    <col min="6149" max="6152" width="0" hidden="1" customWidth="1"/>
    <col min="6153" max="6153" width="3.28515625" customWidth="1"/>
    <col min="6154" max="6170" width="15.42578125" customWidth="1"/>
    <col min="6171" max="6171" width="10.5703125" customWidth="1"/>
    <col min="6172" max="6172" width="13.42578125" customWidth="1"/>
    <col min="6173" max="6173" width="9.42578125" customWidth="1"/>
    <col min="6174" max="6174" width="13.28515625" customWidth="1"/>
    <col min="6175" max="6175" width="10.5703125" customWidth="1"/>
    <col min="6176" max="6176" width="13.42578125" customWidth="1"/>
    <col min="6177" max="6193" width="10.5703125" customWidth="1"/>
    <col min="6195" max="6211" width="10.5703125" customWidth="1"/>
    <col min="6213" max="6229" width="10.5703125" customWidth="1"/>
    <col min="6231" max="6247" width="10.5703125" customWidth="1"/>
    <col min="6249" max="6265" width="10.5703125" customWidth="1"/>
    <col min="6267" max="6283" width="10.5703125" customWidth="1"/>
    <col min="6285" max="6301" width="10.5703125" customWidth="1"/>
    <col min="6303" max="6319" width="10.5703125" customWidth="1"/>
    <col min="6401" max="6401" width="23.5703125" customWidth="1"/>
    <col min="6402" max="6402" width="56.140625" customWidth="1"/>
    <col min="6403" max="6403" width="6.5703125" bestFit="1" customWidth="1"/>
    <col min="6404" max="6404" width="6.85546875" customWidth="1"/>
    <col min="6405" max="6408" width="0" hidden="1" customWidth="1"/>
    <col min="6409" max="6409" width="3.28515625" customWidth="1"/>
    <col min="6410" max="6426" width="15.42578125" customWidth="1"/>
    <col min="6427" max="6427" width="10.5703125" customWidth="1"/>
    <col min="6428" max="6428" width="13.42578125" customWidth="1"/>
    <col min="6429" max="6429" width="9.42578125" customWidth="1"/>
    <col min="6430" max="6430" width="13.28515625" customWidth="1"/>
    <col min="6431" max="6431" width="10.5703125" customWidth="1"/>
    <col min="6432" max="6432" width="13.42578125" customWidth="1"/>
    <col min="6433" max="6449" width="10.5703125" customWidth="1"/>
    <col min="6451" max="6467" width="10.5703125" customWidth="1"/>
    <col min="6469" max="6485" width="10.5703125" customWidth="1"/>
    <col min="6487" max="6503" width="10.5703125" customWidth="1"/>
    <col min="6505" max="6521" width="10.5703125" customWidth="1"/>
    <col min="6523" max="6539" width="10.5703125" customWidth="1"/>
    <col min="6541" max="6557" width="10.5703125" customWidth="1"/>
    <col min="6559" max="6575" width="10.5703125" customWidth="1"/>
    <col min="6657" max="6657" width="23.5703125" customWidth="1"/>
    <col min="6658" max="6658" width="56.140625" customWidth="1"/>
    <col min="6659" max="6659" width="6.5703125" bestFit="1" customWidth="1"/>
    <col min="6660" max="6660" width="6.85546875" customWidth="1"/>
    <col min="6661" max="6664" width="0" hidden="1" customWidth="1"/>
    <col min="6665" max="6665" width="3.28515625" customWidth="1"/>
    <col min="6666" max="6682" width="15.42578125" customWidth="1"/>
    <col min="6683" max="6683" width="10.5703125" customWidth="1"/>
    <col min="6684" max="6684" width="13.42578125" customWidth="1"/>
    <col min="6685" max="6685" width="9.42578125" customWidth="1"/>
    <col min="6686" max="6686" width="13.28515625" customWidth="1"/>
    <col min="6687" max="6687" width="10.5703125" customWidth="1"/>
    <col min="6688" max="6688" width="13.42578125" customWidth="1"/>
    <col min="6689" max="6705" width="10.5703125" customWidth="1"/>
    <col min="6707" max="6723" width="10.5703125" customWidth="1"/>
    <col min="6725" max="6741" width="10.5703125" customWidth="1"/>
    <col min="6743" max="6759" width="10.5703125" customWidth="1"/>
    <col min="6761" max="6777" width="10.5703125" customWidth="1"/>
    <col min="6779" max="6795" width="10.5703125" customWidth="1"/>
    <col min="6797" max="6813" width="10.5703125" customWidth="1"/>
    <col min="6815" max="6831" width="10.5703125" customWidth="1"/>
    <col min="6913" max="6913" width="23.5703125" customWidth="1"/>
    <col min="6914" max="6914" width="56.140625" customWidth="1"/>
    <col min="6915" max="6915" width="6.5703125" bestFit="1" customWidth="1"/>
    <col min="6916" max="6916" width="6.85546875" customWidth="1"/>
    <col min="6917" max="6920" width="0" hidden="1" customWidth="1"/>
    <col min="6921" max="6921" width="3.28515625" customWidth="1"/>
    <col min="6922" max="6938" width="15.42578125" customWidth="1"/>
    <col min="6939" max="6939" width="10.5703125" customWidth="1"/>
    <col min="6940" max="6940" width="13.42578125" customWidth="1"/>
    <col min="6941" max="6941" width="9.42578125" customWidth="1"/>
    <col min="6942" max="6942" width="13.28515625" customWidth="1"/>
    <col min="6943" max="6943" width="10.5703125" customWidth="1"/>
    <col min="6944" max="6944" width="13.42578125" customWidth="1"/>
    <col min="6945" max="6961" width="10.5703125" customWidth="1"/>
    <col min="6963" max="6979" width="10.5703125" customWidth="1"/>
    <col min="6981" max="6997" width="10.5703125" customWidth="1"/>
    <col min="6999" max="7015" width="10.5703125" customWidth="1"/>
    <col min="7017" max="7033" width="10.5703125" customWidth="1"/>
    <col min="7035" max="7051" width="10.5703125" customWidth="1"/>
    <col min="7053" max="7069" width="10.5703125" customWidth="1"/>
    <col min="7071" max="7087" width="10.5703125" customWidth="1"/>
    <col min="7169" max="7169" width="23.5703125" customWidth="1"/>
    <col min="7170" max="7170" width="56.140625" customWidth="1"/>
    <col min="7171" max="7171" width="6.5703125" bestFit="1" customWidth="1"/>
    <col min="7172" max="7172" width="6.85546875" customWidth="1"/>
    <col min="7173" max="7176" width="0" hidden="1" customWidth="1"/>
    <col min="7177" max="7177" width="3.28515625" customWidth="1"/>
    <col min="7178" max="7194" width="15.42578125" customWidth="1"/>
    <col min="7195" max="7195" width="10.5703125" customWidth="1"/>
    <col min="7196" max="7196" width="13.42578125" customWidth="1"/>
    <col min="7197" max="7197" width="9.42578125" customWidth="1"/>
    <col min="7198" max="7198" width="13.28515625" customWidth="1"/>
    <col min="7199" max="7199" width="10.5703125" customWidth="1"/>
    <col min="7200" max="7200" width="13.42578125" customWidth="1"/>
    <col min="7201" max="7217" width="10.5703125" customWidth="1"/>
    <col min="7219" max="7235" width="10.5703125" customWidth="1"/>
    <col min="7237" max="7253" width="10.5703125" customWidth="1"/>
    <col min="7255" max="7271" width="10.5703125" customWidth="1"/>
    <col min="7273" max="7289" width="10.5703125" customWidth="1"/>
    <col min="7291" max="7307" width="10.5703125" customWidth="1"/>
    <col min="7309" max="7325" width="10.5703125" customWidth="1"/>
    <col min="7327" max="7343" width="10.5703125" customWidth="1"/>
    <col min="7425" max="7425" width="23.5703125" customWidth="1"/>
    <col min="7426" max="7426" width="56.140625" customWidth="1"/>
    <col min="7427" max="7427" width="6.5703125" bestFit="1" customWidth="1"/>
    <col min="7428" max="7428" width="6.85546875" customWidth="1"/>
    <col min="7429" max="7432" width="0" hidden="1" customWidth="1"/>
    <col min="7433" max="7433" width="3.28515625" customWidth="1"/>
    <col min="7434" max="7450" width="15.42578125" customWidth="1"/>
    <col min="7451" max="7451" width="10.5703125" customWidth="1"/>
    <col min="7452" max="7452" width="13.42578125" customWidth="1"/>
    <col min="7453" max="7453" width="9.42578125" customWidth="1"/>
    <col min="7454" max="7454" width="13.28515625" customWidth="1"/>
    <col min="7455" max="7455" width="10.5703125" customWidth="1"/>
    <col min="7456" max="7456" width="13.42578125" customWidth="1"/>
    <col min="7457" max="7473" width="10.5703125" customWidth="1"/>
    <col min="7475" max="7491" width="10.5703125" customWidth="1"/>
    <col min="7493" max="7509" width="10.5703125" customWidth="1"/>
    <col min="7511" max="7527" width="10.5703125" customWidth="1"/>
    <col min="7529" max="7545" width="10.5703125" customWidth="1"/>
    <col min="7547" max="7563" width="10.5703125" customWidth="1"/>
    <col min="7565" max="7581" width="10.5703125" customWidth="1"/>
    <col min="7583" max="7599" width="10.5703125" customWidth="1"/>
    <col min="7681" max="7681" width="23.5703125" customWidth="1"/>
    <col min="7682" max="7682" width="56.140625" customWidth="1"/>
    <col min="7683" max="7683" width="6.5703125" bestFit="1" customWidth="1"/>
    <col min="7684" max="7684" width="6.85546875" customWidth="1"/>
    <col min="7685" max="7688" width="0" hidden="1" customWidth="1"/>
    <col min="7689" max="7689" width="3.28515625" customWidth="1"/>
    <col min="7690" max="7706" width="15.42578125" customWidth="1"/>
    <col min="7707" max="7707" width="10.5703125" customWidth="1"/>
    <col min="7708" max="7708" width="13.42578125" customWidth="1"/>
    <col min="7709" max="7709" width="9.42578125" customWidth="1"/>
    <col min="7710" max="7710" width="13.28515625" customWidth="1"/>
    <col min="7711" max="7711" width="10.5703125" customWidth="1"/>
    <col min="7712" max="7712" width="13.42578125" customWidth="1"/>
    <col min="7713" max="7729" width="10.5703125" customWidth="1"/>
    <col min="7731" max="7747" width="10.5703125" customWidth="1"/>
    <col min="7749" max="7765" width="10.5703125" customWidth="1"/>
    <col min="7767" max="7783" width="10.5703125" customWidth="1"/>
    <col min="7785" max="7801" width="10.5703125" customWidth="1"/>
    <col min="7803" max="7819" width="10.5703125" customWidth="1"/>
    <col min="7821" max="7837" width="10.5703125" customWidth="1"/>
    <col min="7839" max="7855" width="10.5703125" customWidth="1"/>
    <col min="7937" max="7937" width="23.5703125" customWidth="1"/>
    <col min="7938" max="7938" width="56.140625" customWidth="1"/>
    <col min="7939" max="7939" width="6.5703125" bestFit="1" customWidth="1"/>
    <col min="7940" max="7940" width="6.85546875" customWidth="1"/>
    <col min="7941" max="7944" width="0" hidden="1" customWidth="1"/>
    <col min="7945" max="7945" width="3.28515625" customWidth="1"/>
    <col min="7946" max="7962" width="15.42578125" customWidth="1"/>
    <col min="7963" max="7963" width="10.5703125" customWidth="1"/>
    <col min="7964" max="7964" width="13.42578125" customWidth="1"/>
    <col min="7965" max="7965" width="9.42578125" customWidth="1"/>
    <col min="7966" max="7966" width="13.28515625" customWidth="1"/>
    <col min="7967" max="7967" width="10.5703125" customWidth="1"/>
    <col min="7968" max="7968" width="13.42578125" customWidth="1"/>
    <col min="7969" max="7985" width="10.5703125" customWidth="1"/>
    <col min="7987" max="8003" width="10.5703125" customWidth="1"/>
    <col min="8005" max="8021" width="10.5703125" customWidth="1"/>
    <col min="8023" max="8039" width="10.5703125" customWidth="1"/>
    <col min="8041" max="8057" width="10.5703125" customWidth="1"/>
    <col min="8059" max="8075" width="10.5703125" customWidth="1"/>
    <col min="8077" max="8093" width="10.5703125" customWidth="1"/>
    <col min="8095" max="8111" width="10.5703125" customWidth="1"/>
    <col min="8193" max="8193" width="23.5703125" customWidth="1"/>
    <col min="8194" max="8194" width="56.140625" customWidth="1"/>
    <col min="8195" max="8195" width="6.5703125" bestFit="1" customWidth="1"/>
    <col min="8196" max="8196" width="6.85546875" customWidth="1"/>
    <col min="8197" max="8200" width="0" hidden="1" customWidth="1"/>
    <col min="8201" max="8201" width="3.28515625" customWidth="1"/>
    <col min="8202" max="8218" width="15.42578125" customWidth="1"/>
    <col min="8219" max="8219" width="10.5703125" customWidth="1"/>
    <col min="8220" max="8220" width="13.42578125" customWidth="1"/>
    <col min="8221" max="8221" width="9.42578125" customWidth="1"/>
    <col min="8222" max="8222" width="13.28515625" customWidth="1"/>
    <col min="8223" max="8223" width="10.5703125" customWidth="1"/>
    <col min="8224" max="8224" width="13.42578125" customWidth="1"/>
    <col min="8225" max="8241" width="10.5703125" customWidth="1"/>
    <col min="8243" max="8259" width="10.5703125" customWidth="1"/>
    <col min="8261" max="8277" width="10.5703125" customWidth="1"/>
    <col min="8279" max="8295" width="10.5703125" customWidth="1"/>
    <col min="8297" max="8313" width="10.5703125" customWidth="1"/>
    <col min="8315" max="8331" width="10.5703125" customWidth="1"/>
    <col min="8333" max="8349" width="10.5703125" customWidth="1"/>
    <col min="8351" max="8367" width="10.5703125" customWidth="1"/>
    <col min="8449" max="8449" width="23.5703125" customWidth="1"/>
    <col min="8450" max="8450" width="56.140625" customWidth="1"/>
    <col min="8451" max="8451" width="6.5703125" bestFit="1" customWidth="1"/>
    <col min="8452" max="8452" width="6.85546875" customWidth="1"/>
    <col min="8453" max="8456" width="0" hidden="1" customWidth="1"/>
    <col min="8457" max="8457" width="3.28515625" customWidth="1"/>
    <col min="8458" max="8474" width="15.42578125" customWidth="1"/>
    <col min="8475" max="8475" width="10.5703125" customWidth="1"/>
    <col min="8476" max="8476" width="13.42578125" customWidth="1"/>
    <col min="8477" max="8477" width="9.42578125" customWidth="1"/>
    <col min="8478" max="8478" width="13.28515625" customWidth="1"/>
    <col min="8479" max="8479" width="10.5703125" customWidth="1"/>
    <col min="8480" max="8480" width="13.42578125" customWidth="1"/>
    <col min="8481" max="8497" width="10.5703125" customWidth="1"/>
    <col min="8499" max="8515" width="10.5703125" customWidth="1"/>
    <col min="8517" max="8533" width="10.5703125" customWidth="1"/>
    <col min="8535" max="8551" width="10.5703125" customWidth="1"/>
    <col min="8553" max="8569" width="10.5703125" customWidth="1"/>
    <col min="8571" max="8587" width="10.5703125" customWidth="1"/>
    <col min="8589" max="8605" width="10.5703125" customWidth="1"/>
    <col min="8607" max="8623" width="10.5703125" customWidth="1"/>
    <col min="8705" max="8705" width="23.5703125" customWidth="1"/>
    <col min="8706" max="8706" width="56.140625" customWidth="1"/>
    <col min="8707" max="8707" width="6.5703125" bestFit="1" customWidth="1"/>
    <col min="8708" max="8708" width="6.85546875" customWidth="1"/>
    <col min="8709" max="8712" width="0" hidden="1" customWidth="1"/>
    <col min="8713" max="8713" width="3.28515625" customWidth="1"/>
    <col min="8714" max="8730" width="15.42578125" customWidth="1"/>
    <col min="8731" max="8731" width="10.5703125" customWidth="1"/>
    <col min="8732" max="8732" width="13.42578125" customWidth="1"/>
    <col min="8733" max="8733" width="9.42578125" customWidth="1"/>
    <col min="8734" max="8734" width="13.28515625" customWidth="1"/>
    <col min="8735" max="8735" width="10.5703125" customWidth="1"/>
    <col min="8736" max="8736" width="13.42578125" customWidth="1"/>
    <col min="8737" max="8753" width="10.5703125" customWidth="1"/>
    <col min="8755" max="8771" width="10.5703125" customWidth="1"/>
    <col min="8773" max="8789" width="10.5703125" customWidth="1"/>
    <col min="8791" max="8807" width="10.5703125" customWidth="1"/>
    <col min="8809" max="8825" width="10.5703125" customWidth="1"/>
    <col min="8827" max="8843" width="10.5703125" customWidth="1"/>
    <col min="8845" max="8861" width="10.5703125" customWidth="1"/>
    <col min="8863" max="8879" width="10.5703125" customWidth="1"/>
    <col min="8961" max="8961" width="23.5703125" customWidth="1"/>
    <col min="8962" max="8962" width="56.140625" customWidth="1"/>
    <col min="8963" max="8963" width="6.5703125" bestFit="1" customWidth="1"/>
    <col min="8964" max="8964" width="6.85546875" customWidth="1"/>
    <col min="8965" max="8968" width="0" hidden="1" customWidth="1"/>
    <col min="8969" max="8969" width="3.28515625" customWidth="1"/>
    <col min="8970" max="8986" width="15.42578125" customWidth="1"/>
    <col min="8987" max="8987" width="10.5703125" customWidth="1"/>
    <col min="8988" max="8988" width="13.42578125" customWidth="1"/>
    <col min="8989" max="8989" width="9.42578125" customWidth="1"/>
    <col min="8990" max="8990" width="13.28515625" customWidth="1"/>
    <col min="8991" max="8991" width="10.5703125" customWidth="1"/>
    <col min="8992" max="8992" width="13.42578125" customWidth="1"/>
    <col min="8993" max="9009" width="10.5703125" customWidth="1"/>
    <col min="9011" max="9027" width="10.5703125" customWidth="1"/>
    <col min="9029" max="9045" width="10.5703125" customWidth="1"/>
    <col min="9047" max="9063" width="10.5703125" customWidth="1"/>
    <col min="9065" max="9081" width="10.5703125" customWidth="1"/>
    <col min="9083" max="9099" width="10.5703125" customWidth="1"/>
    <col min="9101" max="9117" width="10.5703125" customWidth="1"/>
    <col min="9119" max="9135" width="10.5703125" customWidth="1"/>
    <col min="9217" max="9217" width="23.5703125" customWidth="1"/>
    <col min="9218" max="9218" width="56.140625" customWidth="1"/>
    <col min="9219" max="9219" width="6.5703125" bestFit="1" customWidth="1"/>
    <col min="9220" max="9220" width="6.85546875" customWidth="1"/>
    <col min="9221" max="9224" width="0" hidden="1" customWidth="1"/>
    <col min="9225" max="9225" width="3.28515625" customWidth="1"/>
    <col min="9226" max="9242" width="15.42578125" customWidth="1"/>
    <col min="9243" max="9243" width="10.5703125" customWidth="1"/>
    <col min="9244" max="9244" width="13.42578125" customWidth="1"/>
    <col min="9245" max="9245" width="9.42578125" customWidth="1"/>
    <col min="9246" max="9246" width="13.28515625" customWidth="1"/>
    <col min="9247" max="9247" width="10.5703125" customWidth="1"/>
    <col min="9248" max="9248" width="13.42578125" customWidth="1"/>
    <col min="9249" max="9265" width="10.5703125" customWidth="1"/>
    <col min="9267" max="9283" width="10.5703125" customWidth="1"/>
    <col min="9285" max="9301" width="10.5703125" customWidth="1"/>
    <col min="9303" max="9319" width="10.5703125" customWidth="1"/>
    <col min="9321" max="9337" width="10.5703125" customWidth="1"/>
    <col min="9339" max="9355" width="10.5703125" customWidth="1"/>
    <col min="9357" max="9373" width="10.5703125" customWidth="1"/>
    <col min="9375" max="9391" width="10.5703125" customWidth="1"/>
    <col min="9473" max="9473" width="23.5703125" customWidth="1"/>
    <col min="9474" max="9474" width="56.140625" customWidth="1"/>
    <col min="9475" max="9475" width="6.5703125" bestFit="1" customWidth="1"/>
    <col min="9476" max="9476" width="6.85546875" customWidth="1"/>
    <col min="9477" max="9480" width="0" hidden="1" customWidth="1"/>
    <col min="9481" max="9481" width="3.28515625" customWidth="1"/>
    <col min="9482" max="9498" width="15.42578125" customWidth="1"/>
    <col min="9499" max="9499" width="10.5703125" customWidth="1"/>
    <col min="9500" max="9500" width="13.42578125" customWidth="1"/>
    <col min="9501" max="9501" width="9.42578125" customWidth="1"/>
    <col min="9502" max="9502" width="13.28515625" customWidth="1"/>
    <col min="9503" max="9503" width="10.5703125" customWidth="1"/>
    <col min="9504" max="9504" width="13.42578125" customWidth="1"/>
    <col min="9505" max="9521" width="10.5703125" customWidth="1"/>
    <col min="9523" max="9539" width="10.5703125" customWidth="1"/>
    <col min="9541" max="9557" width="10.5703125" customWidth="1"/>
    <col min="9559" max="9575" width="10.5703125" customWidth="1"/>
    <col min="9577" max="9593" width="10.5703125" customWidth="1"/>
    <col min="9595" max="9611" width="10.5703125" customWidth="1"/>
    <col min="9613" max="9629" width="10.5703125" customWidth="1"/>
    <col min="9631" max="9647" width="10.5703125" customWidth="1"/>
    <col min="9729" max="9729" width="23.5703125" customWidth="1"/>
    <col min="9730" max="9730" width="56.140625" customWidth="1"/>
    <col min="9731" max="9731" width="6.5703125" bestFit="1" customWidth="1"/>
    <col min="9732" max="9732" width="6.85546875" customWidth="1"/>
    <col min="9733" max="9736" width="0" hidden="1" customWidth="1"/>
    <col min="9737" max="9737" width="3.28515625" customWidth="1"/>
    <col min="9738" max="9754" width="15.42578125" customWidth="1"/>
    <col min="9755" max="9755" width="10.5703125" customWidth="1"/>
    <col min="9756" max="9756" width="13.42578125" customWidth="1"/>
    <col min="9757" max="9757" width="9.42578125" customWidth="1"/>
    <col min="9758" max="9758" width="13.28515625" customWidth="1"/>
    <col min="9759" max="9759" width="10.5703125" customWidth="1"/>
    <col min="9760" max="9760" width="13.42578125" customWidth="1"/>
    <col min="9761" max="9777" width="10.5703125" customWidth="1"/>
    <col min="9779" max="9795" width="10.5703125" customWidth="1"/>
    <col min="9797" max="9813" width="10.5703125" customWidth="1"/>
    <col min="9815" max="9831" width="10.5703125" customWidth="1"/>
    <col min="9833" max="9849" width="10.5703125" customWidth="1"/>
    <col min="9851" max="9867" width="10.5703125" customWidth="1"/>
    <col min="9869" max="9885" width="10.5703125" customWidth="1"/>
    <col min="9887" max="9903" width="10.5703125" customWidth="1"/>
    <col min="9985" max="9985" width="23.5703125" customWidth="1"/>
    <col min="9986" max="9986" width="56.140625" customWidth="1"/>
    <col min="9987" max="9987" width="6.5703125" bestFit="1" customWidth="1"/>
    <col min="9988" max="9988" width="6.85546875" customWidth="1"/>
    <col min="9989" max="9992" width="0" hidden="1" customWidth="1"/>
    <col min="9993" max="9993" width="3.28515625" customWidth="1"/>
    <col min="9994" max="10010" width="15.42578125" customWidth="1"/>
    <col min="10011" max="10011" width="10.5703125" customWidth="1"/>
    <col min="10012" max="10012" width="13.42578125" customWidth="1"/>
    <col min="10013" max="10013" width="9.42578125" customWidth="1"/>
    <col min="10014" max="10014" width="13.28515625" customWidth="1"/>
    <col min="10015" max="10015" width="10.5703125" customWidth="1"/>
    <col min="10016" max="10016" width="13.42578125" customWidth="1"/>
    <col min="10017" max="10033" width="10.5703125" customWidth="1"/>
    <col min="10035" max="10051" width="10.5703125" customWidth="1"/>
    <col min="10053" max="10069" width="10.5703125" customWidth="1"/>
    <col min="10071" max="10087" width="10.5703125" customWidth="1"/>
    <col min="10089" max="10105" width="10.5703125" customWidth="1"/>
    <col min="10107" max="10123" width="10.5703125" customWidth="1"/>
    <col min="10125" max="10141" width="10.5703125" customWidth="1"/>
    <col min="10143" max="10159" width="10.5703125" customWidth="1"/>
    <col min="10241" max="10241" width="23.5703125" customWidth="1"/>
    <col min="10242" max="10242" width="56.140625" customWidth="1"/>
    <col min="10243" max="10243" width="6.5703125" bestFit="1" customWidth="1"/>
    <col min="10244" max="10244" width="6.85546875" customWidth="1"/>
    <col min="10245" max="10248" width="0" hidden="1" customWidth="1"/>
    <col min="10249" max="10249" width="3.28515625" customWidth="1"/>
    <col min="10250" max="10266" width="15.42578125" customWidth="1"/>
    <col min="10267" max="10267" width="10.5703125" customWidth="1"/>
    <col min="10268" max="10268" width="13.42578125" customWidth="1"/>
    <col min="10269" max="10269" width="9.42578125" customWidth="1"/>
    <col min="10270" max="10270" width="13.28515625" customWidth="1"/>
    <col min="10271" max="10271" width="10.5703125" customWidth="1"/>
    <col min="10272" max="10272" width="13.42578125" customWidth="1"/>
    <col min="10273" max="10289" width="10.5703125" customWidth="1"/>
    <col min="10291" max="10307" width="10.5703125" customWidth="1"/>
    <col min="10309" max="10325" width="10.5703125" customWidth="1"/>
    <col min="10327" max="10343" width="10.5703125" customWidth="1"/>
    <col min="10345" max="10361" width="10.5703125" customWidth="1"/>
    <col min="10363" max="10379" width="10.5703125" customWidth="1"/>
    <col min="10381" max="10397" width="10.5703125" customWidth="1"/>
    <col min="10399" max="10415" width="10.5703125" customWidth="1"/>
    <col min="10497" max="10497" width="23.5703125" customWidth="1"/>
    <col min="10498" max="10498" width="56.140625" customWidth="1"/>
    <col min="10499" max="10499" width="6.5703125" bestFit="1" customWidth="1"/>
    <col min="10500" max="10500" width="6.85546875" customWidth="1"/>
    <col min="10501" max="10504" width="0" hidden="1" customWidth="1"/>
    <col min="10505" max="10505" width="3.28515625" customWidth="1"/>
    <col min="10506" max="10522" width="15.42578125" customWidth="1"/>
    <col min="10523" max="10523" width="10.5703125" customWidth="1"/>
    <col min="10524" max="10524" width="13.42578125" customWidth="1"/>
    <col min="10525" max="10525" width="9.42578125" customWidth="1"/>
    <col min="10526" max="10526" width="13.28515625" customWidth="1"/>
    <col min="10527" max="10527" width="10.5703125" customWidth="1"/>
    <col min="10528" max="10528" width="13.42578125" customWidth="1"/>
    <col min="10529" max="10545" width="10.5703125" customWidth="1"/>
    <col min="10547" max="10563" width="10.5703125" customWidth="1"/>
    <col min="10565" max="10581" width="10.5703125" customWidth="1"/>
    <col min="10583" max="10599" width="10.5703125" customWidth="1"/>
    <col min="10601" max="10617" width="10.5703125" customWidth="1"/>
    <col min="10619" max="10635" width="10.5703125" customWidth="1"/>
    <col min="10637" max="10653" width="10.5703125" customWidth="1"/>
    <col min="10655" max="10671" width="10.5703125" customWidth="1"/>
    <col min="10753" max="10753" width="23.5703125" customWidth="1"/>
    <col min="10754" max="10754" width="56.140625" customWidth="1"/>
    <col min="10755" max="10755" width="6.5703125" bestFit="1" customWidth="1"/>
    <col min="10756" max="10756" width="6.85546875" customWidth="1"/>
    <col min="10757" max="10760" width="0" hidden="1" customWidth="1"/>
    <col min="10761" max="10761" width="3.28515625" customWidth="1"/>
    <col min="10762" max="10778" width="15.42578125" customWidth="1"/>
    <col min="10779" max="10779" width="10.5703125" customWidth="1"/>
    <col min="10780" max="10780" width="13.42578125" customWidth="1"/>
    <col min="10781" max="10781" width="9.42578125" customWidth="1"/>
    <col min="10782" max="10782" width="13.28515625" customWidth="1"/>
    <col min="10783" max="10783" width="10.5703125" customWidth="1"/>
    <col min="10784" max="10784" width="13.42578125" customWidth="1"/>
    <col min="10785" max="10801" width="10.5703125" customWidth="1"/>
    <col min="10803" max="10819" width="10.5703125" customWidth="1"/>
    <col min="10821" max="10837" width="10.5703125" customWidth="1"/>
    <col min="10839" max="10855" width="10.5703125" customWidth="1"/>
    <col min="10857" max="10873" width="10.5703125" customWidth="1"/>
    <col min="10875" max="10891" width="10.5703125" customWidth="1"/>
    <col min="10893" max="10909" width="10.5703125" customWidth="1"/>
    <col min="10911" max="10927" width="10.5703125" customWidth="1"/>
    <col min="11009" max="11009" width="23.5703125" customWidth="1"/>
    <col min="11010" max="11010" width="56.140625" customWidth="1"/>
    <col min="11011" max="11011" width="6.5703125" bestFit="1" customWidth="1"/>
    <col min="11012" max="11012" width="6.85546875" customWidth="1"/>
    <col min="11013" max="11016" width="0" hidden="1" customWidth="1"/>
    <col min="11017" max="11017" width="3.28515625" customWidth="1"/>
    <col min="11018" max="11034" width="15.42578125" customWidth="1"/>
    <col min="11035" max="11035" width="10.5703125" customWidth="1"/>
    <col min="11036" max="11036" width="13.42578125" customWidth="1"/>
    <col min="11037" max="11037" width="9.42578125" customWidth="1"/>
    <col min="11038" max="11038" width="13.28515625" customWidth="1"/>
    <col min="11039" max="11039" width="10.5703125" customWidth="1"/>
    <col min="11040" max="11040" width="13.42578125" customWidth="1"/>
    <col min="11041" max="11057" width="10.5703125" customWidth="1"/>
    <col min="11059" max="11075" width="10.5703125" customWidth="1"/>
    <col min="11077" max="11093" width="10.5703125" customWidth="1"/>
    <col min="11095" max="11111" width="10.5703125" customWidth="1"/>
    <col min="11113" max="11129" width="10.5703125" customWidth="1"/>
    <col min="11131" max="11147" width="10.5703125" customWidth="1"/>
    <col min="11149" max="11165" width="10.5703125" customWidth="1"/>
    <col min="11167" max="11183" width="10.5703125" customWidth="1"/>
    <col min="11265" max="11265" width="23.5703125" customWidth="1"/>
    <col min="11266" max="11266" width="56.140625" customWidth="1"/>
    <col min="11267" max="11267" width="6.5703125" bestFit="1" customWidth="1"/>
    <col min="11268" max="11268" width="6.85546875" customWidth="1"/>
    <col min="11269" max="11272" width="0" hidden="1" customWidth="1"/>
    <col min="11273" max="11273" width="3.28515625" customWidth="1"/>
    <col min="11274" max="11290" width="15.42578125" customWidth="1"/>
    <col min="11291" max="11291" width="10.5703125" customWidth="1"/>
    <col min="11292" max="11292" width="13.42578125" customWidth="1"/>
    <col min="11293" max="11293" width="9.42578125" customWidth="1"/>
    <col min="11294" max="11294" width="13.28515625" customWidth="1"/>
    <col min="11295" max="11295" width="10.5703125" customWidth="1"/>
    <col min="11296" max="11296" width="13.42578125" customWidth="1"/>
    <col min="11297" max="11313" width="10.5703125" customWidth="1"/>
    <col min="11315" max="11331" width="10.5703125" customWidth="1"/>
    <col min="11333" max="11349" width="10.5703125" customWidth="1"/>
    <col min="11351" max="11367" width="10.5703125" customWidth="1"/>
    <col min="11369" max="11385" width="10.5703125" customWidth="1"/>
    <col min="11387" max="11403" width="10.5703125" customWidth="1"/>
    <col min="11405" max="11421" width="10.5703125" customWidth="1"/>
    <col min="11423" max="11439" width="10.5703125" customWidth="1"/>
    <col min="11521" max="11521" width="23.5703125" customWidth="1"/>
    <col min="11522" max="11522" width="56.140625" customWidth="1"/>
    <col min="11523" max="11523" width="6.5703125" bestFit="1" customWidth="1"/>
    <col min="11524" max="11524" width="6.85546875" customWidth="1"/>
    <col min="11525" max="11528" width="0" hidden="1" customWidth="1"/>
    <col min="11529" max="11529" width="3.28515625" customWidth="1"/>
    <col min="11530" max="11546" width="15.42578125" customWidth="1"/>
    <col min="11547" max="11547" width="10.5703125" customWidth="1"/>
    <col min="11548" max="11548" width="13.42578125" customWidth="1"/>
    <col min="11549" max="11549" width="9.42578125" customWidth="1"/>
    <col min="11550" max="11550" width="13.28515625" customWidth="1"/>
    <col min="11551" max="11551" width="10.5703125" customWidth="1"/>
    <col min="11552" max="11552" width="13.42578125" customWidth="1"/>
    <col min="11553" max="11569" width="10.5703125" customWidth="1"/>
    <col min="11571" max="11587" width="10.5703125" customWidth="1"/>
    <col min="11589" max="11605" width="10.5703125" customWidth="1"/>
    <col min="11607" max="11623" width="10.5703125" customWidth="1"/>
    <col min="11625" max="11641" width="10.5703125" customWidth="1"/>
    <col min="11643" max="11659" width="10.5703125" customWidth="1"/>
    <col min="11661" max="11677" width="10.5703125" customWidth="1"/>
    <col min="11679" max="11695" width="10.5703125" customWidth="1"/>
    <col min="11777" max="11777" width="23.5703125" customWidth="1"/>
    <col min="11778" max="11778" width="56.140625" customWidth="1"/>
    <col min="11779" max="11779" width="6.5703125" bestFit="1" customWidth="1"/>
    <col min="11780" max="11780" width="6.85546875" customWidth="1"/>
    <col min="11781" max="11784" width="0" hidden="1" customWidth="1"/>
    <col min="11785" max="11785" width="3.28515625" customWidth="1"/>
    <col min="11786" max="11802" width="15.42578125" customWidth="1"/>
    <col min="11803" max="11803" width="10.5703125" customWidth="1"/>
    <col min="11804" max="11804" width="13.42578125" customWidth="1"/>
    <col min="11805" max="11805" width="9.42578125" customWidth="1"/>
    <col min="11806" max="11806" width="13.28515625" customWidth="1"/>
    <col min="11807" max="11807" width="10.5703125" customWidth="1"/>
    <col min="11808" max="11808" width="13.42578125" customWidth="1"/>
    <col min="11809" max="11825" width="10.5703125" customWidth="1"/>
    <col min="11827" max="11843" width="10.5703125" customWidth="1"/>
    <col min="11845" max="11861" width="10.5703125" customWidth="1"/>
    <col min="11863" max="11879" width="10.5703125" customWidth="1"/>
    <col min="11881" max="11897" width="10.5703125" customWidth="1"/>
    <col min="11899" max="11915" width="10.5703125" customWidth="1"/>
    <col min="11917" max="11933" width="10.5703125" customWidth="1"/>
    <col min="11935" max="11951" width="10.5703125" customWidth="1"/>
    <col min="12033" max="12033" width="23.5703125" customWidth="1"/>
    <col min="12034" max="12034" width="56.140625" customWidth="1"/>
    <col min="12035" max="12035" width="6.5703125" bestFit="1" customWidth="1"/>
    <col min="12036" max="12036" width="6.85546875" customWidth="1"/>
    <col min="12037" max="12040" width="0" hidden="1" customWidth="1"/>
    <col min="12041" max="12041" width="3.28515625" customWidth="1"/>
    <col min="12042" max="12058" width="15.42578125" customWidth="1"/>
    <col min="12059" max="12059" width="10.5703125" customWidth="1"/>
    <col min="12060" max="12060" width="13.42578125" customWidth="1"/>
    <col min="12061" max="12061" width="9.42578125" customWidth="1"/>
    <col min="12062" max="12062" width="13.28515625" customWidth="1"/>
    <col min="12063" max="12063" width="10.5703125" customWidth="1"/>
    <col min="12064" max="12064" width="13.42578125" customWidth="1"/>
    <col min="12065" max="12081" width="10.5703125" customWidth="1"/>
    <col min="12083" max="12099" width="10.5703125" customWidth="1"/>
    <col min="12101" max="12117" width="10.5703125" customWidth="1"/>
    <col min="12119" max="12135" width="10.5703125" customWidth="1"/>
    <col min="12137" max="12153" width="10.5703125" customWidth="1"/>
    <col min="12155" max="12171" width="10.5703125" customWidth="1"/>
    <col min="12173" max="12189" width="10.5703125" customWidth="1"/>
    <col min="12191" max="12207" width="10.5703125" customWidth="1"/>
    <col min="12289" max="12289" width="23.5703125" customWidth="1"/>
    <col min="12290" max="12290" width="56.140625" customWidth="1"/>
    <col min="12291" max="12291" width="6.5703125" bestFit="1" customWidth="1"/>
    <col min="12292" max="12292" width="6.85546875" customWidth="1"/>
    <col min="12293" max="12296" width="0" hidden="1" customWidth="1"/>
    <col min="12297" max="12297" width="3.28515625" customWidth="1"/>
    <col min="12298" max="12314" width="15.42578125" customWidth="1"/>
    <col min="12315" max="12315" width="10.5703125" customWidth="1"/>
    <col min="12316" max="12316" width="13.42578125" customWidth="1"/>
    <col min="12317" max="12317" width="9.42578125" customWidth="1"/>
    <col min="12318" max="12318" width="13.28515625" customWidth="1"/>
    <col min="12319" max="12319" width="10.5703125" customWidth="1"/>
    <col min="12320" max="12320" width="13.42578125" customWidth="1"/>
    <col min="12321" max="12337" width="10.5703125" customWidth="1"/>
    <col min="12339" max="12355" width="10.5703125" customWidth="1"/>
    <col min="12357" max="12373" width="10.5703125" customWidth="1"/>
    <col min="12375" max="12391" width="10.5703125" customWidth="1"/>
    <col min="12393" max="12409" width="10.5703125" customWidth="1"/>
    <col min="12411" max="12427" width="10.5703125" customWidth="1"/>
    <col min="12429" max="12445" width="10.5703125" customWidth="1"/>
    <col min="12447" max="12463" width="10.5703125" customWidth="1"/>
    <col min="12545" max="12545" width="23.5703125" customWidth="1"/>
    <col min="12546" max="12546" width="56.140625" customWidth="1"/>
    <col min="12547" max="12547" width="6.5703125" bestFit="1" customWidth="1"/>
    <col min="12548" max="12548" width="6.85546875" customWidth="1"/>
    <col min="12549" max="12552" width="0" hidden="1" customWidth="1"/>
    <col min="12553" max="12553" width="3.28515625" customWidth="1"/>
    <col min="12554" max="12570" width="15.42578125" customWidth="1"/>
    <col min="12571" max="12571" width="10.5703125" customWidth="1"/>
    <col min="12572" max="12572" width="13.42578125" customWidth="1"/>
    <col min="12573" max="12573" width="9.42578125" customWidth="1"/>
    <col min="12574" max="12574" width="13.28515625" customWidth="1"/>
    <col min="12575" max="12575" width="10.5703125" customWidth="1"/>
    <col min="12576" max="12576" width="13.42578125" customWidth="1"/>
    <col min="12577" max="12593" width="10.5703125" customWidth="1"/>
    <col min="12595" max="12611" width="10.5703125" customWidth="1"/>
    <col min="12613" max="12629" width="10.5703125" customWidth="1"/>
    <col min="12631" max="12647" width="10.5703125" customWidth="1"/>
    <col min="12649" max="12665" width="10.5703125" customWidth="1"/>
    <col min="12667" max="12683" width="10.5703125" customWidth="1"/>
    <col min="12685" max="12701" width="10.5703125" customWidth="1"/>
    <col min="12703" max="12719" width="10.5703125" customWidth="1"/>
    <col min="12801" max="12801" width="23.5703125" customWidth="1"/>
    <col min="12802" max="12802" width="56.140625" customWidth="1"/>
    <col min="12803" max="12803" width="6.5703125" bestFit="1" customWidth="1"/>
    <col min="12804" max="12804" width="6.85546875" customWidth="1"/>
    <col min="12805" max="12808" width="0" hidden="1" customWidth="1"/>
    <col min="12809" max="12809" width="3.28515625" customWidth="1"/>
    <col min="12810" max="12826" width="15.42578125" customWidth="1"/>
    <col min="12827" max="12827" width="10.5703125" customWidth="1"/>
    <col min="12828" max="12828" width="13.42578125" customWidth="1"/>
    <col min="12829" max="12829" width="9.42578125" customWidth="1"/>
    <col min="12830" max="12830" width="13.28515625" customWidth="1"/>
    <col min="12831" max="12831" width="10.5703125" customWidth="1"/>
    <col min="12832" max="12832" width="13.42578125" customWidth="1"/>
    <col min="12833" max="12849" width="10.5703125" customWidth="1"/>
    <col min="12851" max="12867" width="10.5703125" customWidth="1"/>
    <col min="12869" max="12885" width="10.5703125" customWidth="1"/>
    <col min="12887" max="12903" width="10.5703125" customWidth="1"/>
    <col min="12905" max="12921" width="10.5703125" customWidth="1"/>
    <col min="12923" max="12939" width="10.5703125" customWidth="1"/>
    <col min="12941" max="12957" width="10.5703125" customWidth="1"/>
    <col min="12959" max="12975" width="10.5703125" customWidth="1"/>
    <col min="13057" max="13057" width="23.5703125" customWidth="1"/>
    <col min="13058" max="13058" width="56.140625" customWidth="1"/>
    <col min="13059" max="13059" width="6.5703125" bestFit="1" customWidth="1"/>
    <col min="13060" max="13060" width="6.85546875" customWidth="1"/>
    <col min="13061" max="13064" width="0" hidden="1" customWidth="1"/>
    <col min="13065" max="13065" width="3.28515625" customWidth="1"/>
    <col min="13066" max="13082" width="15.42578125" customWidth="1"/>
    <col min="13083" max="13083" width="10.5703125" customWidth="1"/>
    <col min="13084" max="13084" width="13.42578125" customWidth="1"/>
    <col min="13085" max="13085" width="9.42578125" customWidth="1"/>
    <col min="13086" max="13086" width="13.28515625" customWidth="1"/>
    <col min="13087" max="13087" width="10.5703125" customWidth="1"/>
    <col min="13088" max="13088" width="13.42578125" customWidth="1"/>
    <col min="13089" max="13105" width="10.5703125" customWidth="1"/>
    <col min="13107" max="13123" width="10.5703125" customWidth="1"/>
    <col min="13125" max="13141" width="10.5703125" customWidth="1"/>
    <col min="13143" max="13159" width="10.5703125" customWidth="1"/>
    <col min="13161" max="13177" width="10.5703125" customWidth="1"/>
    <col min="13179" max="13195" width="10.5703125" customWidth="1"/>
    <col min="13197" max="13213" width="10.5703125" customWidth="1"/>
    <col min="13215" max="13231" width="10.5703125" customWidth="1"/>
    <col min="13313" max="13313" width="23.5703125" customWidth="1"/>
    <col min="13314" max="13314" width="56.140625" customWidth="1"/>
    <col min="13315" max="13315" width="6.5703125" bestFit="1" customWidth="1"/>
    <col min="13316" max="13316" width="6.85546875" customWidth="1"/>
    <col min="13317" max="13320" width="0" hidden="1" customWidth="1"/>
    <col min="13321" max="13321" width="3.28515625" customWidth="1"/>
    <col min="13322" max="13338" width="15.42578125" customWidth="1"/>
    <col min="13339" max="13339" width="10.5703125" customWidth="1"/>
    <col min="13340" max="13340" width="13.42578125" customWidth="1"/>
    <col min="13341" max="13341" width="9.42578125" customWidth="1"/>
    <col min="13342" max="13342" width="13.28515625" customWidth="1"/>
    <col min="13343" max="13343" width="10.5703125" customWidth="1"/>
    <col min="13344" max="13344" width="13.42578125" customWidth="1"/>
    <col min="13345" max="13361" width="10.5703125" customWidth="1"/>
    <col min="13363" max="13379" width="10.5703125" customWidth="1"/>
    <col min="13381" max="13397" width="10.5703125" customWidth="1"/>
    <col min="13399" max="13415" width="10.5703125" customWidth="1"/>
    <col min="13417" max="13433" width="10.5703125" customWidth="1"/>
    <col min="13435" max="13451" width="10.5703125" customWidth="1"/>
    <col min="13453" max="13469" width="10.5703125" customWidth="1"/>
    <col min="13471" max="13487" width="10.5703125" customWidth="1"/>
    <col min="13569" max="13569" width="23.5703125" customWidth="1"/>
    <col min="13570" max="13570" width="56.140625" customWidth="1"/>
    <col min="13571" max="13571" width="6.5703125" bestFit="1" customWidth="1"/>
    <col min="13572" max="13572" width="6.85546875" customWidth="1"/>
    <col min="13573" max="13576" width="0" hidden="1" customWidth="1"/>
    <col min="13577" max="13577" width="3.28515625" customWidth="1"/>
    <col min="13578" max="13594" width="15.42578125" customWidth="1"/>
    <col min="13595" max="13595" width="10.5703125" customWidth="1"/>
    <col min="13596" max="13596" width="13.42578125" customWidth="1"/>
    <col min="13597" max="13597" width="9.42578125" customWidth="1"/>
    <col min="13598" max="13598" width="13.28515625" customWidth="1"/>
    <col min="13599" max="13599" width="10.5703125" customWidth="1"/>
    <col min="13600" max="13600" width="13.42578125" customWidth="1"/>
    <col min="13601" max="13617" width="10.5703125" customWidth="1"/>
    <col min="13619" max="13635" width="10.5703125" customWidth="1"/>
    <col min="13637" max="13653" width="10.5703125" customWidth="1"/>
    <col min="13655" max="13671" width="10.5703125" customWidth="1"/>
    <col min="13673" max="13689" width="10.5703125" customWidth="1"/>
    <col min="13691" max="13707" width="10.5703125" customWidth="1"/>
    <col min="13709" max="13725" width="10.5703125" customWidth="1"/>
    <col min="13727" max="13743" width="10.5703125" customWidth="1"/>
    <col min="13825" max="13825" width="23.5703125" customWidth="1"/>
    <col min="13826" max="13826" width="56.140625" customWidth="1"/>
    <col min="13827" max="13827" width="6.5703125" bestFit="1" customWidth="1"/>
    <col min="13828" max="13828" width="6.85546875" customWidth="1"/>
    <col min="13829" max="13832" width="0" hidden="1" customWidth="1"/>
    <col min="13833" max="13833" width="3.28515625" customWidth="1"/>
    <col min="13834" max="13850" width="15.42578125" customWidth="1"/>
    <col min="13851" max="13851" width="10.5703125" customWidth="1"/>
    <col min="13852" max="13852" width="13.42578125" customWidth="1"/>
    <col min="13853" max="13853" width="9.42578125" customWidth="1"/>
    <col min="13854" max="13854" width="13.28515625" customWidth="1"/>
    <col min="13855" max="13855" width="10.5703125" customWidth="1"/>
    <col min="13856" max="13856" width="13.42578125" customWidth="1"/>
    <col min="13857" max="13873" width="10.5703125" customWidth="1"/>
    <col min="13875" max="13891" width="10.5703125" customWidth="1"/>
    <col min="13893" max="13909" width="10.5703125" customWidth="1"/>
    <col min="13911" max="13927" width="10.5703125" customWidth="1"/>
    <col min="13929" max="13945" width="10.5703125" customWidth="1"/>
    <col min="13947" max="13963" width="10.5703125" customWidth="1"/>
    <col min="13965" max="13981" width="10.5703125" customWidth="1"/>
    <col min="13983" max="13999" width="10.5703125" customWidth="1"/>
    <col min="14081" max="14081" width="23.5703125" customWidth="1"/>
    <col min="14082" max="14082" width="56.140625" customWidth="1"/>
    <col min="14083" max="14083" width="6.5703125" bestFit="1" customWidth="1"/>
    <col min="14084" max="14084" width="6.85546875" customWidth="1"/>
    <col min="14085" max="14088" width="0" hidden="1" customWidth="1"/>
    <col min="14089" max="14089" width="3.28515625" customWidth="1"/>
    <col min="14090" max="14106" width="15.42578125" customWidth="1"/>
    <col min="14107" max="14107" width="10.5703125" customWidth="1"/>
    <col min="14108" max="14108" width="13.42578125" customWidth="1"/>
    <col min="14109" max="14109" width="9.42578125" customWidth="1"/>
    <col min="14110" max="14110" width="13.28515625" customWidth="1"/>
    <col min="14111" max="14111" width="10.5703125" customWidth="1"/>
    <col min="14112" max="14112" width="13.42578125" customWidth="1"/>
    <col min="14113" max="14129" width="10.5703125" customWidth="1"/>
    <col min="14131" max="14147" width="10.5703125" customWidth="1"/>
    <col min="14149" max="14165" width="10.5703125" customWidth="1"/>
    <col min="14167" max="14183" width="10.5703125" customWidth="1"/>
    <col min="14185" max="14201" width="10.5703125" customWidth="1"/>
    <col min="14203" max="14219" width="10.5703125" customWidth="1"/>
    <col min="14221" max="14237" width="10.5703125" customWidth="1"/>
    <col min="14239" max="14255" width="10.5703125" customWidth="1"/>
    <col min="14337" max="14337" width="23.5703125" customWidth="1"/>
    <col min="14338" max="14338" width="56.140625" customWidth="1"/>
    <col min="14339" max="14339" width="6.5703125" bestFit="1" customWidth="1"/>
    <col min="14340" max="14340" width="6.85546875" customWidth="1"/>
    <col min="14341" max="14344" width="0" hidden="1" customWidth="1"/>
    <col min="14345" max="14345" width="3.28515625" customWidth="1"/>
    <col min="14346" max="14362" width="15.42578125" customWidth="1"/>
    <col min="14363" max="14363" width="10.5703125" customWidth="1"/>
    <col min="14364" max="14364" width="13.42578125" customWidth="1"/>
    <col min="14365" max="14365" width="9.42578125" customWidth="1"/>
    <col min="14366" max="14366" width="13.28515625" customWidth="1"/>
    <col min="14367" max="14367" width="10.5703125" customWidth="1"/>
    <col min="14368" max="14368" width="13.42578125" customWidth="1"/>
    <col min="14369" max="14385" width="10.5703125" customWidth="1"/>
    <col min="14387" max="14403" width="10.5703125" customWidth="1"/>
    <col min="14405" max="14421" width="10.5703125" customWidth="1"/>
    <col min="14423" max="14439" width="10.5703125" customWidth="1"/>
    <col min="14441" max="14457" width="10.5703125" customWidth="1"/>
    <col min="14459" max="14475" width="10.5703125" customWidth="1"/>
    <col min="14477" max="14493" width="10.5703125" customWidth="1"/>
    <col min="14495" max="14511" width="10.5703125" customWidth="1"/>
    <col min="14593" max="14593" width="23.5703125" customWidth="1"/>
    <col min="14594" max="14594" width="56.140625" customWidth="1"/>
    <col min="14595" max="14595" width="6.5703125" bestFit="1" customWidth="1"/>
    <col min="14596" max="14596" width="6.85546875" customWidth="1"/>
    <col min="14597" max="14600" width="0" hidden="1" customWidth="1"/>
    <col min="14601" max="14601" width="3.28515625" customWidth="1"/>
    <col min="14602" max="14618" width="15.42578125" customWidth="1"/>
    <col min="14619" max="14619" width="10.5703125" customWidth="1"/>
    <col min="14620" max="14620" width="13.42578125" customWidth="1"/>
    <col min="14621" max="14621" width="9.42578125" customWidth="1"/>
    <col min="14622" max="14622" width="13.28515625" customWidth="1"/>
    <col min="14623" max="14623" width="10.5703125" customWidth="1"/>
    <col min="14624" max="14624" width="13.42578125" customWidth="1"/>
    <col min="14625" max="14641" width="10.5703125" customWidth="1"/>
    <col min="14643" max="14659" width="10.5703125" customWidth="1"/>
    <col min="14661" max="14677" width="10.5703125" customWidth="1"/>
    <col min="14679" max="14695" width="10.5703125" customWidth="1"/>
    <col min="14697" max="14713" width="10.5703125" customWidth="1"/>
    <col min="14715" max="14731" width="10.5703125" customWidth="1"/>
    <col min="14733" max="14749" width="10.5703125" customWidth="1"/>
    <col min="14751" max="14767" width="10.5703125" customWidth="1"/>
    <col min="14849" max="14849" width="23.5703125" customWidth="1"/>
    <col min="14850" max="14850" width="56.140625" customWidth="1"/>
    <col min="14851" max="14851" width="6.5703125" bestFit="1" customWidth="1"/>
    <col min="14852" max="14852" width="6.85546875" customWidth="1"/>
    <col min="14853" max="14856" width="0" hidden="1" customWidth="1"/>
    <col min="14857" max="14857" width="3.28515625" customWidth="1"/>
    <col min="14858" max="14874" width="15.42578125" customWidth="1"/>
    <col min="14875" max="14875" width="10.5703125" customWidth="1"/>
    <col min="14876" max="14876" width="13.42578125" customWidth="1"/>
    <col min="14877" max="14877" width="9.42578125" customWidth="1"/>
    <col min="14878" max="14878" width="13.28515625" customWidth="1"/>
    <col min="14879" max="14879" width="10.5703125" customWidth="1"/>
    <col min="14880" max="14880" width="13.42578125" customWidth="1"/>
    <col min="14881" max="14897" width="10.5703125" customWidth="1"/>
    <col min="14899" max="14915" width="10.5703125" customWidth="1"/>
    <col min="14917" max="14933" width="10.5703125" customWidth="1"/>
    <col min="14935" max="14951" width="10.5703125" customWidth="1"/>
    <col min="14953" max="14969" width="10.5703125" customWidth="1"/>
    <col min="14971" max="14987" width="10.5703125" customWidth="1"/>
    <col min="14989" max="15005" width="10.5703125" customWidth="1"/>
    <col min="15007" max="15023" width="10.5703125" customWidth="1"/>
    <col min="15105" max="15105" width="23.5703125" customWidth="1"/>
    <col min="15106" max="15106" width="56.140625" customWidth="1"/>
    <col min="15107" max="15107" width="6.5703125" bestFit="1" customWidth="1"/>
    <col min="15108" max="15108" width="6.85546875" customWidth="1"/>
    <col min="15109" max="15112" width="0" hidden="1" customWidth="1"/>
    <col min="15113" max="15113" width="3.28515625" customWidth="1"/>
    <col min="15114" max="15130" width="15.42578125" customWidth="1"/>
    <col min="15131" max="15131" width="10.5703125" customWidth="1"/>
    <col min="15132" max="15132" width="13.42578125" customWidth="1"/>
    <col min="15133" max="15133" width="9.42578125" customWidth="1"/>
    <col min="15134" max="15134" width="13.28515625" customWidth="1"/>
    <col min="15135" max="15135" width="10.5703125" customWidth="1"/>
    <col min="15136" max="15136" width="13.42578125" customWidth="1"/>
    <col min="15137" max="15153" width="10.5703125" customWidth="1"/>
    <col min="15155" max="15171" width="10.5703125" customWidth="1"/>
    <col min="15173" max="15189" width="10.5703125" customWidth="1"/>
    <col min="15191" max="15207" width="10.5703125" customWidth="1"/>
    <col min="15209" max="15225" width="10.5703125" customWidth="1"/>
    <col min="15227" max="15243" width="10.5703125" customWidth="1"/>
    <col min="15245" max="15261" width="10.5703125" customWidth="1"/>
    <col min="15263" max="15279" width="10.5703125" customWidth="1"/>
    <col min="15361" max="15361" width="23.5703125" customWidth="1"/>
    <col min="15362" max="15362" width="56.140625" customWidth="1"/>
    <col min="15363" max="15363" width="6.5703125" bestFit="1" customWidth="1"/>
    <col min="15364" max="15364" width="6.85546875" customWidth="1"/>
    <col min="15365" max="15368" width="0" hidden="1" customWidth="1"/>
    <col min="15369" max="15369" width="3.28515625" customWidth="1"/>
    <col min="15370" max="15386" width="15.42578125" customWidth="1"/>
    <col min="15387" max="15387" width="10.5703125" customWidth="1"/>
    <col min="15388" max="15388" width="13.42578125" customWidth="1"/>
    <col min="15389" max="15389" width="9.42578125" customWidth="1"/>
    <col min="15390" max="15390" width="13.28515625" customWidth="1"/>
    <col min="15391" max="15391" width="10.5703125" customWidth="1"/>
    <col min="15392" max="15392" width="13.42578125" customWidth="1"/>
    <col min="15393" max="15409" width="10.5703125" customWidth="1"/>
    <col min="15411" max="15427" width="10.5703125" customWidth="1"/>
    <col min="15429" max="15445" width="10.5703125" customWidth="1"/>
    <col min="15447" max="15463" width="10.5703125" customWidth="1"/>
    <col min="15465" max="15481" width="10.5703125" customWidth="1"/>
    <col min="15483" max="15499" width="10.5703125" customWidth="1"/>
    <col min="15501" max="15517" width="10.5703125" customWidth="1"/>
    <col min="15519" max="15535" width="10.5703125" customWidth="1"/>
    <col min="15617" max="15617" width="23.5703125" customWidth="1"/>
    <col min="15618" max="15618" width="56.140625" customWidth="1"/>
    <col min="15619" max="15619" width="6.5703125" bestFit="1" customWidth="1"/>
    <col min="15620" max="15620" width="6.85546875" customWidth="1"/>
    <col min="15621" max="15624" width="0" hidden="1" customWidth="1"/>
    <col min="15625" max="15625" width="3.28515625" customWidth="1"/>
    <col min="15626" max="15642" width="15.42578125" customWidth="1"/>
    <col min="15643" max="15643" width="10.5703125" customWidth="1"/>
    <col min="15644" max="15644" width="13.42578125" customWidth="1"/>
    <col min="15645" max="15645" width="9.42578125" customWidth="1"/>
    <col min="15646" max="15646" width="13.28515625" customWidth="1"/>
    <col min="15647" max="15647" width="10.5703125" customWidth="1"/>
    <col min="15648" max="15648" width="13.42578125" customWidth="1"/>
    <col min="15649" max="15665" width="10.5703125" customWidth="1"/>
    <col min="15667" max="15683" width="10.5703125" customWidth="1"/>
    <col min="15685" max="15701" width="10.5703125" customWidth="1"/>
    <col min="15703" max="15719" width="10.5703125" customWidth="1"/>
    <col min="15721" max="15737" width="10.5703125" customWidth="1"/>
    <col min="15739" max="15755" width="10.5703125" customWidth="1"/>
    <col min="15757" max="15773" width="10.5703125" customWidth="1"/>
    <col min="15775" max="15791" width="10.5703125" customWidth="1"/>
    <col min="15873" max="15873" width="23.5703125" customWidth="1"/>
    <col min="15874" max="15874" width="56.140625" customWidth="1"/>
    <col min="15875" max="15875" width="6.5703125" bestFit="1" customWidth="1"/>
    <col min="15876" max="15876" width="6.85546875" customWidth="1"/>
    <col min="15877" max="15880" width="0" hidden="1" customWidth="1"/>
    <col min="15881" max="15881" width="3.28515625" customWidth="1"/>
    <col min="15882" max="15898" width="15.42578125" customWidth="1"/>
    <col min="15899" max="15899" width="10.5703125" customWidth="1"/>
    <col min="15900" max="15900" width="13.42578125" customWidth="1"/>
    <col min="15901" max="15901" width="9.42578125" customWidth="1"/>
    <col min="15902" max="15902" width="13.28515625" customWidth="1"/>
    <col min="15903" max="15903" width="10.5703125" customWidth="1"/>
    <col min="15904" max="15904" width="13.42578125" customWidth="1"/>
    <col min="15905" max="15921" width="10.5703125" customWidth="1"/>
    <col min="15923" max="15939" width="10.5703125" customWidth="1"/>
    <col min="15941" max="15957" width="10.5703125" customWidth="1"/>
    <col min="15959" max="15975" width="10.5703125" customWidth="1"/>
    <col min="15977" max="15993" width="10.5703125" customWidth="1"/>
    <col min="15995" max="16011" width="10.5703125" customWidth="1"/>
    <col min="16013" max="16029" width="10.5703125" customWidth="1"/>
    <col min="16031" max="16047" width="10.5703125" customWidth="1"/>
  </cols>
  <sheetData>
    <row r="1" spans="2:13">
      <c r="D1" s="9"/>
      <c r="E1" s="5" t="s">
        <v>0</v>
      </c>
      <c r="F1" s="2" t="s">
        <v>1</v>
      </c>
      <c r="G1" s="1"/>
      <c r="H1" s="1"/>
      <c r="I1" s="1"/>
      <c r="J1" s="10"/>
      <c r="K1" s="97" t="s">
        <v>2</v>
      </c>
    </row>
    <row r="2" spans="2:13" ht="41.25" customHeight="1">
      <c r="B2" s="7" t="s">
        <v>3</v>
      </c>
      <c r="C2" s="11" t="s">
        <v>4</v>
      </c>
      <c r="D2" s="9"/>
      <c r="E2" s="4"/>
      <c r="F2" s="12">
        <v>2013</v>
      </c>
      <c r="G2" s="12" t="s">
        <v>5</v>
      </c>
      <c r="H2" s="12" t="s">
        <v>6</v>
      </c>
      <c r="I2" s="12">
        <v>2013</v>
      </c>
      <c r="J2" s="10"/>
      <c r="K2" s="13" t="s">
        <v>7</v>
      </c>
    </row>
    <row r="3" spans="2:13">
      <c r="B3" s="6"/>
      <c r="C3" s="11"/>
      <c r="D3" s="14"/>
      <c r="E3" s="3"/>
      <c r="F3" s="12" t="s">
        <v>8</v>
      </c>
      <c r="G3" s="12" t="s">
        <v>9</v>
      </c>
      <c r="H3" s="12" t="s">
        <v>10</v>
      </c>
      <c r="I3" s="12" t="s">
        <v>10</v>
      </c>
      <c r="J3" s="10"/>
      <c r="K3" s="13" t="s">
        <v>11</v>
      </c>
    </row>
    <row r="4" spans="2:13" s="15" customFormat="1" ht="12.75" collapsed="1">
      <c r="B4" s="16" t="s">
        <v>12</v>
      </c>
      <c r="C4" s="17" t="s">
        <v>13</v>
      </c>
      <c r="D4" s="18" t="s">
        <v>14</v>
      </c>
      <c r="E4" s="19"/>
      <c r="F4" s="20">
        <f>SUBTOTAL(9,F5:F61)</f>
        <v>1348595</v>
      </c>
      <c r="G4" s="20">
        <f>SUBTOTAL(9,G5:G61)</f>
        <v>729739.20699999982</v>
      </c>
      <c r="H4" s="20">
        <f>SUBTOTAL(9,H5:H61)</f>
        <v>238989.7194598458</v>
      </c>
      <c r="I4" s="20">
        <f>G4+H4</f>
        <v>968728.92645984562</v>
      </c>
      <c r="J4" s="21"/>
      <c r="K4" s="22">
        <f>(SUBTOTAL(9,K5:K61))/2</f>
        <v>19176.69903235072</v>
      </c>
    </row>
    <row r="5" spans="2:13" s="23" customFormat="1" ht="12.75" outlineLevel="1">
      <c r="B5" s="24" t="s">
        <v>15</v>
      </c>
      <c r="C5" s="25" t="s">
        <v>16</v>
      </c>
      <c r="D5" s="26" t="s">
        <v>17</v>
      </c>
      <c r="E5" s="27"/>
      <c r="F5" s="28">
        <f>SUBTOTAL(9,F6:F61)</f>
        <v>1348595</v>
      </c>
      <c r="G5" s="28">
        <f>SUBTOTAL(9,G6:G61)</f>
        <v>729739.20699999982</v>
      </c>
      <c r="H5" s="28">
        <f>SUBTOTAL(9,H6:H61)</f>
        <v>238989.7194598458</v>
      </c>
      <c r="I5" s="29">
        <f t="shared" ref="I5:I23" si="0">G5+H5</f>
        <v>968728.92645984562</v>
      </c>
      <c r="J5" s="21"/>
      <c r="K5" s="30">
        <f>(SUBTOTAL(9,K6:K61))/2</f>
        <v>19176.69903235072</v>
      </c>
    </row>
    <row r="6" spans="2:13" s="31" customFormat="1" outlineLevel="2">
      <c r="B6" s="32" t="s">
        <v>18</v>
      </c>
      <c r="C6" s="33" t="s">
        <v>19</v>
      </c>
      <c r="D6" s="34" t="s">
        <v>17</v>
      </c>
      <c r="E6" s="35"/>
      <c r="F6" s="36">
        <f>SUBTOTAL(9,F7:F23)</f>
        <v>0</v>
      </c>
      <c r="G6" s="36">
        <f>SUBTOTAL(9,G7:G23)</f>
        <v>0</v>
      </c>
      <c r="H6" s="36">
        <f>SUBTOTAL(9,H7:H23)</f>
        <v>0</v>
      </c>
      <c r="I6" s="37">
        <f t="shared" si="0"/>
        <v>0</v>
      </c>
      <c r="J6" s="21"/>
      <c r="K6" s="38">
        <f>(SUBTOTAL(9,K7:K23))/2</f>
        <v>0</v>
      </c>
    </row>
    <row r="7" spans="2:13" s="39" customFormat="1" outlineLevel="3">
      <c r="B7" s="40" t="s">
        <v>20</v>
      </c>
      <c r="C7" s="41" t="s">
        <v>21</v>
      </c>
      <c r="D7" s="42" t="s">
        <v>17</v>
      </c>
      <c r="E7" s="43"/>
      <c r="F7" s="44">
        <f>SUBTOTAL(9,F8:F13)</f>
        <v>0</v>
      </c>
      <c r="G7" s="44">
        <f>SUBTOTAL(9,G8:G13)</f>
        <v>0</v>
      </c>
      <c r="H7" s="44">
        <f>SUBTOTAL(9,H8:H13)</f>
        <v>0</v>
      </c>
      <c r="I7" s="45">
        <f t="shared" si="0"/>
        <v>0</v>
      </c>
      <c r="J7" s="21"/>
      <c r="K7" s="46">
        <f>(SUBTOTAL(9,K8:K13))/2</f>
        <v>0</v>
      </c>
      <c r="M7" s="39">
        <v>2</v>
      </c>
    </row>
    <row r="8" spans="2:13" outlineLevel="4">
      <c r="B8" s="47" t="s">
        <v>22</v>
      </c>
      <c r="C8" s="48" t="s">
        <v>23</v>
      </c>
      <c r="D8" s="49"/>
      <c r="E8" s="50"/>
      <c r="F8" s="51"/>
      <c r="G8" s="51"/>
      <c r="H8" s="51"/>
      <c r="I8" s="52">
        <f t="shared" si="0"/>
        <v>0</v>
      </c>
      <c r="J8" s="21"/>
      <c r="K8" s="53">
        <v>0</v>
      </c>
    </row>
    <row r="9" spans="2:13" outlineLevel="4">
      <c r="B9" s="47" t="s">
        <v>24</v>
      </c>
      <c r="C9" s="48" t="s">
        <v>25</v>
      </c>
      <c r="D9" s="49"/>
      <c r="E9" s="50"/>
      <c r="F9" s="51"/>
      <c r="G9" s="51"/>
      <c r="H9" s="51"/>
      <c r="I9" s="52">
        <f t="shared" si="0"/>
        <v>0</v>
      </c>
      <c r="J9" s="21"/>
      <c r="K9" s="53">
        <v>0</v>
      </c>
    </row>
    <row r="10" spans="2:13" outlineLevel="4">
      <c r="B10" s="47" t="s">
        <v>26</v>
      </c>
      <c r="C10" s="48" t="s">
        <v>27</v>
      </c>
      <c r="D10" s="49"/>
      <c r="E10" s="50"/>
      <c r="F10" s="51"/>
      <c r="G10" s="51"/>
      <c r="H10" s="51"/>
      <c r="I10" s="52">
        <f t="shared" si="0"/>
        <v>0</v>
      </c>
      <c r="J10" s="21"/>
      <c r="K10" s="53">
        <v>0</v>
      </c>
    </row>
    <row r="11" spans="2:13" outlineLevel="4">
      <c r="B11" s="47" t="s">
        <v>28</v>
      </c>
      <c r="C11" s="48" t="s">
        <v>29</v>
      </c>
      <c r="D11" s="49"/>
      <c r="E11" s="50"/>
      <c r="F11" s="51"/>
      <c r="G11" s="51"/>
      <c r="H11" s="51"/>
      <c r="I11" s="52">
        <f t="shared" si="0"/>
        <v>0</v>
      </c>
      <c r="J11" s="21"/>
      <c r="K11" s="53">
        <v>0</v>
      </c>
    </row>
    <row r="12" spans="2:13" outlineLevel="4">
      <c r="B12" s="47" t="s">
        <v>30</v>
      </c>
      <c r="C12" s="48" t="s">
        <v>31</v>
      </c>
      <c r="D12" s="49"/>
      <c r="E12" s="50"/>
      <c r="F12" s="51"/>
      <c r="G12" s="51"/>
      <c r="H12" s="51"/>
      <c r="I12" s="52">
        <f t="shared" si="0"/>
        <v>0</v>
      </c>
      <c r="J12" s="21"/>
      <c r="K12" s="53">
        <v>0</v>
      </c>
    </row>
    <row r="13" spans="2:13" outlineLevel="4">
      <c r="B13" s="47" t="s">
        <v>32</v>
      </c>
      <c r="C13" s="48" t="s">
        <v>33</v>
      </c>
      <c r="D13" s="49"/>
      <c r="E13" s="50"/>
      <c r="F13" s="51"/>
      <c r="G13" s="51"/>
      <c r="H13" s="51"/>
      <c r="I13" s="52">
        <f t="shared" si="0"/>
        <v>0</v>
      </c>
      <c r="J13" s="21"/>
      <c r="K13" s="53">
        <v>0</v>
      </c>
    </row>
    <row r="14" spans="2:13" outlineLevel="3">
      <c r="B14" s="40" t="s">
        <v>34</v>
      </c>
      <c r="C14" s="41" t="s">
        <v>35</v>
      </c>
      <c r="D14" s="42" t="s">
        <v>17</v>
      </c>
      <c r="E14" s="43"/>
      <c r="F14" s="44">
        <f>SUBTOTAL(9,F15:F15)</f>
        <v>0</v>
      </c>
      <c r="G14" s="44">
        <f>SUBTOTAL(9,G15:G15)</f>
        <v>0</v>
      </c>
      <c r="H14" s="44">
        <f>SUBTOTAL(9,H15:H15)</f>
        <v>0</v>
      </c>
      <c r="I14" s="45">
        <f t="shared" si="0"/>
        <v>0</v>
      </c>
      <c r="J14" s="21"/>
      <c r="K14" s="46">
        <f>(SUBTOTAL(9,K15:K23))/2</f>
        <v>0</v>
      </c>
    </row>
    <row r="15" spans="2:13" outlineLevel="3">
      <c r="B15" s="47" t="s">
        <v>36</v>
      </c>
      <c r="C15" s="48" t="s">
        <v>37</v>
      </c>
      <c r="D15" s="49"/>
      <c r="E15" s="50"/>
      <c r="F15" s="51"/>
      <c r="G15" s="51"/>
      <c r="H15" s="51"/>
      <c r="I15" s="52">
        <f t="shared" si="0"/>
        <v>0</v>
      </c>
      <c r="J15" s="21"/>
      <c r="K15" s="53">
        <v>0</v>
      </c>
    </row>
    <row r="16" spans="2:13" s="39" customFormat="1" outlineLevel="3">
      <c r="B16" s="54" t="s">
        <v>38</v>
      </c>
      <c r="C16" s="55" t="s">
        <v>39</v>
      </c>
      <c r="D16" s="56" t="s">
        <v>17</v>
      </c>
      <c r="E16" s="57"/>
      <c r="F16" s="58">
        <f>SUBTOTAL(9,F17:F23)</f>
        <v>0</v>
      </c>
      <c r="G16" s="58">
        <f>SUBTOTAL(9,G17:G23)</f>
        <v>0</v>
      </c>
      <c r="H16" s="58">
        <f>SUBTOTAL(9,H17:H23)</f>
        <v>0</v>
      </c>
      <c r="I16" s="59">
        <f t="shared" si="0"/>
        <v>0</v>
      </c>
      <c r="J16" s="21"/>
      <c r="K16" s="60">
        <f>(SUBTOTAL(9,K17:K23))/2</f>
        <v>0</v>
      </c>
    </row>
    <row r="17" spans="1:13" s="61" customFormat="1" outlineLevel="4">
      <c r="B17" s="62" t="s">
        <v>40</v>
      </c>
      <c r="C17" s="63" t="s">
        <v>41</v>
      </c>
      <c r="D17" s="64" t="s">
        <v>17</v>
      </c>
      <c r="E17" s="65"/>
      <c r="F17" s="66">
        <f>SUBTOTAL(9,F18:F21)</f>
        <v>0</v>
      </c>
      <c r="G17" s="66">
        <f>SUBTOTAL(9,G18:G21)</f>
        <v>0</v>
      </c>
      <c r="H17" s="66">
        <f>SUBTOTAL(9,H18:H21)</f>
        <v>0</v>
      </c>
      <c r="I17" s="67">
        <f t="shared" si="0"/>
        <v>0</v>
      </c>
      <c r="J17" s="21"/>
      <c r="K17" s="68">
        <f>(SUBTOTAL(9,K18:K21))/2</f>
        <v>0</v>
      </c>
    </row>
    <row r="18" spans="1:13" outlineLevel="5">
      <c r="B18" s="69" t="s">
        <v>42</v>
      </c>
      <c r="C18" s="70" t="s">
        <v>43</v>
      </c>
      <c r="D18" s="71"/>
      <c r="E18" s="72"/>
      <c r="F18" s="73"/>
      <c r="G18" s="73"/>
      <c r="H18" s="73"/>
      <c r="I18" s="74">
        <f t="shared" si="0"/>
        <v>0</v>
      </c>
      <c r="J18" s="21"/>
      <c r="K18" s="75">
        <v>0</v>
      </c>
    </row>
    <row r="19" spans="1:13" outlineLevel="5">
      <c r="B19" s="69" t="s">
        <v>44</v>
      </c>
      <c r="C19" s="70" t="s">
        <v>45</v>
      </c>
      <c r="D19" s="71"/>
      <c r="E19" s="72"/>
      <c r="F19" s="73"/>
      <c r="G19" s="73"/>
      <c r="H19" s="73"/>
      <c r="I19" s="74">
        <f t="shared" si="0"/>
        <v>0</v>
      </c>
      <c r="J19" s="21"/>
      <c r="K19" s="75">
        <v>0</v>
      </c>
    </row>
    <row r="20" spans="1:13" outlineLevel="5">
      <c r="B20" s="69" t="s">
        <v>46</v>
      </c>
      <c r="C20" s="70" t="s">
        <v>47</v>
      </c>
      <c r="D20" s="71"/>
      <c r="E20" s="72"/>
      <c r="F20" s="73"/>
      <c r="G20" s="73"/>
      <c r="H20" s="73"/>
      <c r="I20" s="74">
        <f t="shared" si="0"/>
        <v>0</v>
      </c>
      <c r="J20" s="21"/>
      <c r="K20" s="75">
        <v>0</v>
      </c>
    </row>
    <row r="21" spans="1:13" outlineLevel="5">
      <c r="B21" s="69" t="s">
        <v>48</v>
      </c>
      <c r="C21" s="70" t="s">
        <v>49</v>
      </c>
      <c r="D21" s="71"/>
      <c r="E21" s="72"/>
      <c r="F21" s="73"/>
      <c r="G21" s="73"/>
      <c r="H21" s="73"/>
      <c r="I21" s="74">
        <f t="shared" si="0"/>
        <v>0</v>
      </c>
      <c r="J21" s="21"/>
      <c r="K21" s="75">
        <v>0</v>
      </c>
    </row>
    <row r="22" spans="1:13" s="61" customFormat="1" outlineLevel="4">
      <c r="B22" s="62" t="s">
        <v>50</v>
      </c>
      <c r="C22" s="63" t="s">
        <v>51</v>
      </c>
      <c r="D22" s="64" t="s">
        <v>17</v>
      </c>
      <c r="E22" s="65"/>
      <c r="F22" s="66">
        <f>SUBTOTAL(9,F23:F23)</f>
        <v>0</v>
      </c>
      <c r="G22" s="66">
        <f>SUBTOTAL(9,G23:G23)</f>
        <v>0</v>
      </c>
      <c r="H22" s="66">
        <f>SUBTOTAL(9,H23:H23)</f>
        <v>0</v>
      </c>
      <c r="I22" s="67">
        <f t="shared" si="0"/>
        <v>0</v>
      </c>
      <c r="J22" s="21"/>
      <c r="K22" s="68">
        <f>(SUBTOTAL(9,K23:K23))/2</f>
        <v>0</v>
      </c>
    </row>
    <row r="23" spans="1:13" outlineLevel="5">
      <c r="B23" s="69" t="s">
        <v>52</v>
      </c>
      <c r="C23" s="70" t="s">
        <v>53</v>
      </c>
      <c r="D23" s="71"/>
      <c r="E23" s="72"/>
      <c r="F23" s="73"/>
      <c r="G23" s="73"/>
      <c r="H23" s="73"/>
      <c r="I23" s="74">
        <f t="shared" si="0"/>
        <v>0</v>
      </c>
      <c r="J23" s="21"/>
      <c r="K23" s="75">
        <v>0</v>
      </c>
    </row>
    <row r="24" spans="1:13" outlineLevel="4">
      <c r="B24" s="76" t="s">
        <v>54</v>
      </c>
      <c r="C24" s="77" t="s">
        <v>55</v>
      </c>
      <c r="D24" s="78"/>
      <c r="E24" s="79"/>
      <c r="F24" s="80"/>
      <c r="G24" s="80"/>
      <c r="H24" s="80"/>
      <c r="I24" s="81">
        <f t="shared" ref="I24:I61" si="1">G24+H24</f>
        <v>0</v>
      </c>
      <c r="J24" s="21"/>
      <c r="K24" s="82">
        <v>0</v>
      </c>
    </row>
    <row r="25" spans="1:13" outlineLevel="4">
      <c r="B25" s="76" t="s">
        <v>56</v>
      </c>
      <c r="C25" s="77" t="s">
        <v>57</v>
      </c>
      <c r="D25" s="78"/>
      <c r="E25" s="79"/>
      <c r="F25" s="80"/>
      <c r="G25" s="80"/>
      <c r="H25" s="80"/>
      <c r="I25" s="81">
        <f t="shared" si="1"/>
        <v>0</v>
      </c>
      <c r="J25" s="21"/>
      <c r="K25" s="82">
        <v>0</v>
      </c>
    </row>
    <row r="26" spans="1:13" outlineLevel="4">
      <c r="A26" s="61"/>
      <c r="B26" s="54" t="s">
        <v>58</v>
      </c>
      <c r="C26" s="55" t="s">
        <v>59</v>
      </c>
      <c r="D26" s="56" t="s">
        <v>17</v>
      </c>
      <c r="E26" s="57"/>
      <c r="F26" s="58">
        <f>SUBTOTAL(9,F27:F31)</f>
        <v>329055</v>
      </c>
      <c r="G26" s="58">
        <f>SUBTOTAL(9,G27:G31)</f>
        <v>82636.2</v>
      </c>
      <c r="H26" s="58">
        <f>SUBTOTAL(9,H27:H31)</f>
        <v>13156.96251003858</v>
      </c>
      <c r="I26" s="59">
        <f t="shared" si="1"/>
        <v>95793.162510038572</v>
      </c>
      <c r="J26" s="21"/>
      <c r="K26" s="60">
        <f>(SUBTOTAL(9,K27:K31))/2</f>
        <v>1063.9265927289293</v>
      </c>
      <c r="L26" s="61"/>
      <c r="M26" s="61"/>
    </row>
    <row r="27" spans="1:13" s="31" customFormat="1" outlineLevel="2">
      <c r="A27" s="83"/>
      <c r="B27" s="62" t="s">
        <v>60</v>
      </c>
      <c r="C27" s="63" t="s">
        <v>61</v>
      </c>
      <c r="D27" s="64" t="s">
        <v>17</v>
      </c>
      <c r="E27" s="65"/>
      <c r="F27" s="66">
        <f>SUBTOTAL(9,F28:F28)</f>
        <v>12000</v>
      </c>
      <c r="G27" s="66">
        <f>SUBTOTAL(9,G28:G28)</f>
        <v>7379.9679999999998</v>
      </c>
      <c r="H27" s="66">
        <f>SUBTOTAL(9,H28:H28)</f>
        <v>2203.5989662500001</v>
      </c>
      <c r="I27" s="67">
        <f t="shared" si="1"/>
        <v>9583.5669662500004</v>
      </c>
      <c r="J27" s="21"/>
      <c r="K27" s="68">
        <f>(SUBTOTAL(9,K28:K28))/2</f>
        <v>131.67533932989548</v>
      </c>
      <c r="L27" s="83"/>
      <c r="M27" s="83"/>
    </row>
    <row r="28" spans="1:13" s="39" customFormat="1" outlineLevel="3">
      <c r="A28"/>
      <c r="B28" s="69" t="s">
        <v>62</v>
      </c>
      <c r="C28" s="70" t="s">
        <v>63</v>
      </c>
      <c r="D28" s="71"/>
      <c r="E28" s="72"/>
      <c r="F28" s="73">
        <v>12000</v>
      </c>
      <c r="G28" s="73">
        <v>7379.9679999999998</v>
      </c>
      <c r="H28" s="73">
        <v>2203.5989662500001</v>
      </c>
      <c r="I28" s="74">
        <f t="shared" si="1"/>
        <v>9583.5669662500004</v>
      </c>
      <c r="J28" s="21"/>
      <c r="K28" s="75">
        <v>263.35067865979096</v>
      </c>
      <c r="L28"/>
      <c r="M28"/>
    </row>
    <row r="29" spans="1:13" outlineLevel="4">
      <c r="A29" s="83"/>
      <c r="B29" s="62" t="s">
        <v>64</v>
      </c>
      <c r="C29" s="63" t="s">
        <v>65</v>
      </c>
      <c r="D29" s="64" t="s">
        <v>17</v>
      </c>
      <c r="E29" s="65"/>
      <c r="F29" s="66">
        <f>SUBTOTAL(9,F30:F31)</f>
        <v>317055</v>
      </c>
      <c r="G29" s="66">
        <f>SUBTOTAL(9,G30:G31)</f>
        <v>75256.232000000004</v>
      </c>
      <c r="H29" s="66">
        <f>SUBTOTAL(9,H30:H31)</f>
        <v>10953.363543788581</v>
      </c>
      <c r="I29" s="67">
        <f t="shared" si="1"/>
        <v>86209.595543788586</v>
      </c>
      <c r="J29" s="21"/>
      <c r="K29" s="68">
        <f>(SUBTOTAL(9,K30:K31))/2</f>
        <v>932.25125339903377</v>
      </c>
      <c r="L29" s="83"/>
      <c r="M29" s="83"/>
    </row>
    <row r="30" spans="1:13" outlineLevel="4">
      <c r="B30" s="69" t="s">
        <v>66</v>
      </c>
      <c r="C30" s="70" t="s">
        <v>67</v>
      </c>
      <c r="D30" s="71"/>
      <c r="E30" s="72"/>
      <c r="F30" s="73"/>
      <c r="G30" s="73"/>
      <c r="H30" s="73"/>
      <c r="I30" s="74">
        <f t="shared" si="1"/>
        <v>0</v>
      </c>
      <c r="J30" s="21"/>
      <c r="K30" s="75">
        <v>0</v>
      </c>
    </row>
    <row r="31" spans="1:13" outlineLevel="4">
      <c r="B31" s="69" t="s">
        <v>68</v>
      </c>
      <c r="C31" s="70" t="s">
        <v>69</v>
      </c>
      <c r="D31" s="71"/>
      <c r="E31" s="72"/>
      <c r="F31" s="73">
        <v>317055</v>
      </c>
      <c r="G31" s="73">
        <v>75256.232000000004</v>
      </c>
      <c r="H31" s="73">
        <v>10953.363543788581</v>
      </c>
      <c r="I31" s="74">
        <f t="shared" si="1"/>
        <v>86209.595543788586</v>
      </c>
      <c r="J31" s="21"/>
      <c r="K31" s="75">
        <v>1864.5025067980675</v>
      </c>
    </row>
    <row r="32" spans="1:13" outlineLevel="4">
      <c r="A32" s="31"/>
      <c r="B32" s="84" t="s">
        <v>70</v>
      </c>
      <c r="C32" s="33" t="s">
        <v>71</v>
      </c>
      <c r="D32" s="34" t="s">
        <v>17</v>
      </c>
      <c r="E32" s="35"/>
      <c r="F32" s="36">
        <f>SUBTOTAL(9,F33:F61)</f>
        <v>1019540</v>
      </c>
      <c r="G32" s="36">
        <f>SUBTOTAL(9,G33:G61)</f>
        <v>647103.00699999987</v>
      </c>
      <c r="H32" s="36">
        <f>SUBTOTAL(9,H33:H61)</f>
        <v>225832.7569498072</v>
      </c>
      <c r="I32" s="37">
        <f t="shared" si="1"/>
        <v>872935.76394980703</v>
      </c>
      <c r="J32" s="21"/>
      <c r="K32" s="38">
        <f>(SUBTOTAL(9,K33:K61))/2</f>
        <v>18112.772439621793</v>
      </c>
      <c r="L32" s="31"/>
      <c r="M32" s="31"/>
    </row>
    <row r="33" spans="1:13" outlineLevel="4">
      <c r="A33" s="39"/>
      <c r="B33" s="40" t="s">
        <v>72</v>
      </c>
      <c r="C33" s="41" t="s">
        <v>73</v>
      </c>
      <c r="D33" s="42" t="s">
        <v>17</v>
      </c>
      <c r="E33" s="43"/>
      <c r="F33" s="44">
        <f>SUBTOTAL(9,F34:F61)</f>
        <v>1019540</v>
      </c>
      <c r="G33" s="44">
        <f>SUBTOTAL(9,G34:G61)</f>
        <v>647103.00699999987</v>
      </c>
      <c r="H33" s="44">
        <f>SUBTOTAL(9,H34:H61)</f>
        <v>225832.7569498072</v>
      </c>
      <c r="I33" s="45">
        <f t="shared" si="1"/>
        <v>872935.76394980703</v>
      </c>
      <c r="J33" s="21"/>
      <c r="K33" s="46">
        <f>(SUBTOTAL(9,K34:K61))/2</f>
        <v>18112.772439621793</v>
      </c>
      <c r="L33" s="39"/>
      <c r="M33" s="39"/>
    </row>
    <row r="34" spans="1:13" outlineLevel="4">
      <c r="A34" s="61"/>
      <c r="B34" s="54" t="s">
        <v>74</v>
      </c>
      <c r="C34" s="55" t="s">
        <v>75</v>
      </c>
      <c r="D34" s="56" t="s">
        <v>17</v>
      </c>
      <c r="E34" s="57"/>
      <c r="F34" s="58">
        <f>SUBTOTAL(9,F35:F61)</f>
        <v>1019540</v>
      </c>
      <c r="G34" s="58">
        <f>SUBTOTAL(9,G35:G61)</f>
        <v>647103.00699999987</v>
      </c>
      <c r="H34" s="58">
        <f>SUBTOTAL(9,H35:H61)</f>
        <v>225832.7569498072</v>
      </c>
      <c r="I34" s="59">
        <f t="shared" si="1"/>
        <v>872935.76394980703</v>
      </c>
      <c r="J34" s="21"/>
      <c r="K34" s="60">
        <f>(SUBTOTAL(9,K35:K61))/2</f>
        <v>18112.772439621793</v>
      </c>
      <c r="L34" s="61"/>
      <c r="M34" s="61"/>
    </row>
    <row r="35" spans="1:13" outlineLevel="4">
      <c r="A35" s="83"/>
      <c r="B35" s="62" t="s">
        <v>76</v>
      </c>
      <c r="C35" s="63" t="s">
        <v>77</v>
      </c>
      <c r="D35" s="64" t="s">
        <v>17</v>
      </c>
      <c r="E35" s="65"/>
      <c r="F35" s="66">
        <f>SUBTOTAL(9,F36:F61)</f>
        <v>1019540</v>
      </c>
      <c r="G35" s="66">
        <f>SUBTOTAL(9,G36:G61)</f>
        <v>647103.00699999987</v>
      </c>
      <c r="H35" s="66">
        <f>SUBTOTAL(9,H36:H61)</f>
        <v>225832.7569498072</v>
      </c>
      <c r="I35" s="67">
        <f t="shared" si="1"/>
        <v>872935.76394980703</v>
      </c>
      <c r="J35" s="21"/>
      <c r="K35" s="68">
        <f>(SUBTOTAL(9,K36:K61))/2</f>
        <v>18112.772439621793</v>
      </c>
      <c r="L35" s="83"/>
      <c r="M35" s="83"/>
    </row>
    <row r="36" spans="1:13" s="39" customFormat="1" outlineLevel="3">
      <c r="A36" s="85"/>
      <c r="B36" s="86" t="s">
        <v>78</v>
      </c>
      <c r="C36" s="87" t="s">
        <v>79</v>
      </c>
      <c r="D36" s="88" t="s">
        <v>17</v>
      </c>
      <c r="E36" s="89"/>
      <c r="F36" s="90">
        <f>SUBTOTAL(9,F37:F38)</f>
        <v>24005</v>
      </c>
      <c r="G36" s="90">
        <f>SUBTOTAL(9,G37:G38)</f>
        <v>9026.2729999999992</v>
      </c>
      <c r="H36" s="90">
        <f>SUBTOTAL(9,H37:H38)</f>
        <v>2377.8037605531372</v>
      </c>
      <c r="I36" s="91">
        <f t="shared" si="1"/>
        <v>11404.076760553136</v>
      </c>
      <c r="J36" s="21"/>
      <c r="K36" s="92">
        <f>(SUBTOTAL(9,K37:K38))/2</f>
        <v>105.5800885514706</v>
      </c>
      <c r="L36" s="85"/>
      <c r="M36" s="85"/>
    </row>
    <row r="37" spans="1:13" outlineLevel="4">
      <c r="B37" s="93" t="s">
        <v>80</v>
      </c>
      <c r="C37" s="48" t="s">
        <v>81</v>
      </c>
      <c r="D37" s="49"/>
      <c r="E37" s="50"/>
      <c r="F37" s="51"/>
      <c r="G37" s="51">
        <v>231.90100000000001</v>
      </c>
      <c r="H37" s="51"/>
      <c r="I37" s="52">
        <f t="shared" si="1"/>
        <v>231.90100000000001</v>
      </c>
      <c r="J37" s="21"/>
      <c r="K37" s="53">
        <v>0</v>
      </c>
    </row>
    <row r="38" spans="1:13" s="61" customFormat="1" outlineLevel="4">
      <c r="A38"/>
      <c r="B38" s="93" t="s">
        <v>82</v>
      </c>
      <c r="C38" s="48" t="s">
        <v>83</v>
      </c>
      <c r="D38" s="49"/>
      <c r="E38" s="50"/>
      <c r="F38" s="51">
        <v>24005</v>
      </c>
      <c r="G38" s="51">
        <v>8794.3719999999994</v>
      </c>
      <c r="H38" s="51">
        <v>2377.8037605531372</v>
      </c>
      <c r="I38" s="52">
        <f t="shared" si="1"/>
        <v>11172.175760553137</v>
      </c>
      <c r="J38" s="21"/>
      <c r="K38" s="53">
        <v>211.16017710294119</v>
      </c>
      <c r="L38"/>
      <c r="M38"/>
    </row>
    <row r="39" spans="1:13" s="83" customFormat="1" outlineLevel="5">
      <c r="A39" s="85"/>
      <c r="B39" s="86" t="s">
        <v>84</v>
      </c>
      <c r="C39" s="87" t="s">
        <v>85</v>
      </c>
      <c r="D39" s="88" t="s">
        <v>17</v>
      </c>
      <c r="E39" s="89"/>
      <c r="F39" s="90">
        <f>SUBTOTAL(9,F40:F41)</f>
        <v>0</v>
      </c>
      <c r="G39" s="90">
        <f>SUBTOTAL(9,G40:G41)</f>
        <v>0</v>
      </c>
      <c r="H39" s="90">
        <f>SUBTOTAL(9,H40:H41)</f>
        <v>0</v>
      </c>
      <c r="I39" s="91">
        <f t="shared" si="1"/>
        <v>0</v>
      </c>
      <c r="J39" s="21"/>
      <c r="K39" s="92">
        <f>(SUBTOTAL(9,K40:K41))/2</f>
        <v>0</v>
      </c>
      <c r="L39" s="85"/>
      <c r="M39" s="85"/>
    </row>
    <row r="40" spans="1:13" outlineLevel="6">
      <c r="B40" s="93" t="s">
        <v>86</v>
      </c>
      <c r="C40" s="48" t="s">
        <v>87</v>
      </c>
      <c r="D40" s="49"/>
      <c r="E40" s="50"/>
      <c r="F40" s="51"/>
      <c r="G40" s="51"/>
      <c r="H40" s="51"/>
      <c r="I40" s="52">
        <f t="shared" si="1"/>
        <v>0</v>
      </c>
      <c r="J40" s="21"/>
      <c r="K40" s="53">
        <v>0</v>
      </c>
    </row>
    <row r="41" spans="1:13" outlineLevel="6">
      <c r="B41" s="93" t="s">
        <v>88</v>
      </c>
      <c r="C41" s="48" t="s">
        <v>89</v>
      </c>
      <c r="D41" s="49"/>
      <c r="E41" s="50"/>
      <c r="F41" s="51"/>
      <c r="G41" s="51"/>
      <c r="H41" s="51"/>
      <c r="I41" s="52">
        <f t="shared" si="1"/>
        <v>0</v>
      </c>
      <c r="J41" s="21"/>
      <c r="K41" s="53">
        <v>0</v>
      </c>
    </row>
    <row r="42" spans="1:13" s="83" customFormat="1" outlineLevel="5">
      <c r="A42" s="85"/>
      <c r="B42" s="86" t="s">
        <v>90</v>
      </c>
      <c r="C42" s="87" t="s">
        <v>91</v>
      </c>
      <c r="D42" s="88" t="s">
        <v>17</v>
      </c>
      <c r="E42" s="89"/>
      <c r="F42" s="90">
        <f>SUBTOTAL(9,F43:F47)</f>
        <v>0</v>
      </c>
      <c r="G42" s="90">
        <f>SUBTOTAL(9,G43:G47)</f>
        <v>55.819999999999993</v>
      </c>
      <c r="H42" s="90">
        <f>SUBTOTAL(9,H43:H47)</f>
        <v>0</v>
      </c>
      <c r="I42" s="91">
        <f t="shared" si="1"/>
        <v>55.819999999999993</v>
      </c>
      <c r="J42" s="21"/>
      <c r="K42" s="92">
        <f>(SUBTOTAL(9,K44:K47))/2</f>
        <v>0</v>
      </c>
      <c r="L42" s="85"/>
      <c r="M42" s="85"/>
    </row>
    <row r="43" spans="1:13" outlineLevel="6">
      <c r="B43" s="93" t="s">
        <v>92</v>
      </c>
      <c r="C43" s="48" t="s">
        <v>93</v>
      </c>
      <c r="D43" s="49"/>
      <c r="E43" s="50"/>
      <c r="F43" s="51"/>
      <c r="G43" s="51"/>
      <c r="H43" s="51"/>
      <c r="I43" s="52">
        <f t="shared" si="1"/>
        <v>0</v>
      </c>
      <c r="J43" s="21"/>
      <c r="K43" s="53">
        <v>0</v>
      </c>
    </row>
    <row r="44" spans="1:13" outlineLevel="6">
      <c r="B44" s="93" t="s">
        <v>94</v>
      </c>
      <c r="C44" s="48" t="s">
        <v>95</v>
      </c>
      <c r="D44" s="49"/>
      <c r="E44" s="50"/>
      <c r="F44" s="51"/>
      <c r="G44" s="51"/>
      <c r="H44" s="51"/>
      <c r="I44" s="52">
        <f t="shared" si="1"/>
        <v>0</v>
      </c>
      <c r="J44" s="21"/>
      <c r="K44" s="53">
        <v>0</v>
      </c>
    </row>
    <row r="45" spans="1:13" s="61" customFormat="1" outlineLevel="4">
      <c r="A45"/>
      <c r="B45" s="93" t="s">
        <v>96</v>
      </c>
      <c r="C45" s="48" t="s">
        <v>97</v>
      </c>
      <c r="D45" s="49"/>
      <c r="E45" s="50"/>
      <c r="F45" s="51"/>
      <c r="G45" s="51">
        <v>32.808999999999997</v>
      </c>
      <c r="H45" s="51"/>
      <c r="I45" s="52">
        <f t="shared" si="1"/>
        <v>32.808999999999997</v>
      </c>
      <c r="J45" s="21"/>
      <c r="K45" s="53">
        <v>0</v>
      </c>
      <c r="L45"/>
      <c r="M45"/>
    </row>
    <row r="46" spans="1:13" outlineLevel="5">
      <c r="B46" s="93" t="s">
        <v>98</v>
      </c>
      <c r="C46" s="48" t="s">
        <v>99</v>
      </c>
      <c r="D46" s="49"/>
      <c r="E46" s="50"/>
      <c r="F46" s="51"/>
      <c r="G46" s="51">
        <v>23.010999999999999</v>
      </c>
      <c r="H46" s="51"/>
      <c r="I46" s="52">
        <f t="shared" si="1"/>
        <v>23.010999999999999</v>
      </c>
      <c r="J46" s="21"/>
      <c r="K46" s="53">
        <v>0</v>
      </c>
    </row>
    <row r="47" spans="1:13" outlineLevel="5">
      <c r="B47" s="93" t="s">
        <v>100</v>
      </c>
      <c r="C47" s="48" t="s">
        <v>101</v>
      </c>
      <c r="D47" s="49"/>
      <c r="E47" s="50"/>
      <c r="F47" s="51"/>
      <c r="G47" s="51"/>
      <c r="H47" s="51"/>
      <c r="I47" s="52">
        <f t="shared" si="1"/>
        <v>0</v>
      </c>
      <c r="J47" s="21"/>
      <c r="K47" s="53">
        <v>0</v>
      </c>
    </row>
    <row r="48" spans="1:13" s="61" customFormat="1" outlineLevel="4">
      <c r="A48" s="85"/>
      <c r="B48" s="86" t="s">
        <v>102</v>
      </c>
      <c r="C48" s="87" t="s">
        <v>103</v>
      </c>
      <c r="D48" s="88" t="s">
        <v>17</v>
      </c>
      <c r="E48" s="89"/>
      <c r="F48" s="90">
        <f>SUBTOTAL(9,F49:F55)</f>
        <v>940235</v>
      </c>
      <c r="G48" s="90">
        <f>SUBTOTAL(9,G49:G55)</f>
        <v>629618.55699999991</v>
      </c>
      <c r="H48" s="90">
        <f>SUBTOTAL(9,H49:H55)</f>
        <v>223454.95318925407</v>
      </c>
      <c r="I48" s="91">
        <f t="shared" si="1"/>
        <v>853073.51018925395</v>
      </c>
      <c r="J48" s="21"/>
      <c r="K48" s="92">
        <f>(SUBTOTAL(9,K49:K55))/2</f>
        <v>18007.19235107032</v>
      </c>
      <c r="L48" s="85"/>
      <c r="M48" s="85"/>
    </row>
    <row r="49" spans="1:13" s="83" customFormat="1" outlineLevel="5">
      <c r="A49"/>
      <c r="B49" s="93" t="s">
        <v>104</v>
      </c>
      <c r="C49" s="48" t="s">
        <v>105</v>
      </c>
      <c r="D49" s="49"/>
      <c r="E49" s="50"/>
      <c r="F49" s="51"/>
      <c r="G49" s="51"/>
      <c r="H49" s="51"/>
      <c r="I49" s="52">
        <f t="shared" si="1"/>
        <v>0</v>
      </c>
      <c r="J49" s="21"/>
      <c r="K49" s="53">
        <v>0</v>
      </c>
      <c r="L49"/>
      <c r="M49"/>
    </row>
    <row r="50" spans="1:13" outlineLevel="6">
      <c r="B50" s="93" t="s">
        <v>106</v>
      </c>
      <c r="C50" s="48" t="s">
        <v>107</v>
      </c>
      <c r="D50" s="49"/>
      <c r="E50" s="50"/>
      <c r="F50" s="51">
        <v>794325</v>
      </c>
      <c r="G50" s="51">
        <v>563405.55099999998</v>
      </c>
      <c r="H50" s="51">
        <f>186533.062684604+15000</f>
        <v>201533.062684604</v>
      </c>
      <c r="I50" s="52">
        <f t="shared" si="1"/>
        <v>764938.61368460394</v>
      </c>
      <c r="J50" s="21"/>
      <c r="K50" s="53">
        <v>32460.82685035855</v>
      </c>
    </row>
    <row r="51" spans="1:13" s="83" customFormat="1" outlineLevel="5">
      <c r="A51"/>
      <c r="B51" s="93" t="s">
        <v>108</v>
      </c>
      <c r="C51" s="48" t="s">
        <v>109</v>
      </c>
      <c r="D51" s="49"/>
      <c r="E51" s="50"/>
      <c r="F51" s="51">
        <f>145910-F52</f>
        <v>75288.7</v>
      </c>
      <c r="G51" s="51">
        <v>25905.401000000002</v>
      </c>
      <c r="H51" s="51">
        <v>8576.7947795792934</v>
      </c>
      <c r="I51" s="52">
        <f t="shared" si="1"/>
        <v>34482.195779579299</v>
      </c>
      <c r="J51" s="21"/>
      <c r="K51" s="53">
        <v>1453.9583527821703</v>
      </c>
      <c r="L51"/>
      <c r="M51"/>
    </row>
    <row r="52" spans="1:13" outlineLevel="6">
      <c r="B52" s="93" t="s">
        <v>110</v>
      </c>
      <c r="C52" s="48" t="s">
        <v>111</v>
      </c>
      <c r="D52" s="49"/>
      <c r="E52" s="50"/>
      <c r="F52" s="51">
        <v>70621.3</v>
      </c>
      <c r="G52" s="51">
        <v>40307.605000000003</v>
      </c>
      <c r="H52" s="51">
        <v>13345.09572507078</v>
      </c>
      <c r="I52" s="52">
        <f t="shared" si="1"/>
        <v>53652.700725070783</v>
      </c>
      <c r="J52" s="21"/>
      <c r="K52" s="53">
        <v>2099.5994989999263</v>
      </c>
    </row>
    <row r="53" spans="1:13" outlineLevel="6">
      <c r="B53" s="93" t="s">
        <v>112</v>
      </c>
      <c r="C53" s="48" t="s">
        <v>113</v>
      </c>
      <c r="D53" s="49"/>
      <c r="E53" s="50"/>
      <c r="F53" s="51"/>
      <c r="G53" s="51"/>
      <c r="H53" s="51"/>
      <c r="I53" s="52">
        <f t="shared" si="1"/>
        <v>0</v>
      </c>
      <c r="J53" s="21"/>
      <c r="K53" s="53">
        <v>0</v>
      </c>
    </row>
    <row r="54" spans="1:13" s="31" customFormat="1" outlineLevel="2">
      <c r="A54"/>
      <c r="B54" s="93" t="s">
        <v>114</v>
      </c>
      <c r="C54" s="48" t="s">
        <v>115</v>
      </c>
      <c r="D54" s="49"/>
      <c r="E54" s="50"/>
      <c r="F54" s="51"/>
      <c r="G54" s="51"/>
      <c r="H54" s="51"/>
      <c r="I54" s="52">
        <f t="shared" si="1"/>
        <v>0</v>
      </c>
      <c r="J54" s="21"/>
      <c r="K54" s="53">
        <v>0</v>
      </c>
      <c r="L54"/>
      <c r="M54"/>
    </row>
    <row r="55" spans="1:13" s="39" customFormat="1" outlineLevel="3">
      <c r="A55"/>
      <c r="B55" s="93" t="s">
        <v>116</v>
      </c>
      <c r="C55" s="48" t="s">
        <v>117</v>
      </c>
      <c r="D55" s="49"/>
      <c r="E55" s="50"/>
      <c r="F55" s="51"/>
      <c r="G55" s="51"/>
      <c r="H55" s="51"/>
      <c r="I55" s="52">
        <f t="shared" si="1"/>
        <v>0</v>
      </c>
      <c r="J55" s="21"/>
      <c r="K55" s="53">
        <v>0</v>
      </c>
      <c r="L55"/>
      <c r="M55"/>
    </row>
    <row r="56" spans="1:13" s="61" customFormat="1" outlineLevel="4">
      <c r="A56" s="85"/>
      <c r="B56" s="86" t="s">
        <v>118</v>
      </c>
      <c r="C56" s="87" t="s">
        <v>119</v>
      </c>
      <c r="D56" s="88" t="s">
        <v>17</v>
      </c>
      <c r="E56" s="89"/>
      <c r="F56" s="90">
        <f>SUBTOTAL(9,F57:F58)</f>
        <v>0</v>
      </c>
      <c r="G56" s="90">
        <f>SUBTOTAL(9,G57:G58)</f>
        <v>0</v>
      </c>
      <c r="H56" s="90">
        <f>SUBTOTAL(9,H57:H58)</f>
        <v>0</v>
      </c>
      <c r="I56" s="91">
        <f t="shared" si="1"/>
        <v>0</v>
      </c>
      <c r="J56" s="21"/>
      <c r="K56" s="92">
        <f>(SUBTOTAL(9,K57:K58))/2</f>
        <v>0</v>
      </c>
      <c r="L56" s="85"/>
      <c r="M56" s="85"/>
    </row>
    <row r="57" spans="1:13" s="83" customFormat="1" outlineLevel="5">
      <c r="A57"/>
      <c r="B57" s="93" t="s">
        <v>120</v>
      </c>
      <c r="C57" s="48" t="s">
        <v>121</v>
      </c>
      <c r="D57" s="49"/>
      <c r="E57" s="50"/>
      <c r="F57" s="51"/>
      <c r="G57" s="51"/>
      <c r="H57" s="51"/>
      <c r="I57" s="52">
        <f t="shared" si="1"/>
        <v>0</v>
      </c>
      <c r="J57" s="21"/>
      <c r="K57" s="53">
        <v>0</v>
      </c>
      <c r="L57"/>
      <c r="M57"/>
    </row>
    <row r="58" spans="1:13" s="85" customFormat="1" outlineLevel="6">
      <c r="A58"/>
      <c r="B58" s="93" t="s">
        <v>122</v>
      </c>
      <c r="C58" s="48" t="s">
        <v>123</v>
      </c>
      <c r="D58" s="49"/>
      <c r="E58" s="50"/>
      <c r="F58" s="51"/>
      <c r="G58" s="51"/>
      <c r="H58" s="51"/>
      <c r="I58" s="52">
        <f t="shared" si="1"/>
        <v>0</v>
      </c>
      <c r="J58" s="21"/>
      <c r="K58" s="53">
        <v>0</v>
      </c>
      <c r="L58"/>
      <c r="M58"/>
    </row>
    <row r="59" spans="1:13" outlineLevel="7">
      <c r="A59" s="85"/>
      <c r="B59" s="86" t="s">
        <v>124</v>
      </c>
      <c r="C59" s="87" t="s">
        <v>125</v>
      </c>
      <c r="D59" s="88" t="s">
        <v>17</v>
      </c>
      <c r="E59" s="89"/>
      <c r="F59" s="90">
        <f>SUBTOTAL(9,F60:F61)</f>
        <v>55300</v>
      </c>
      <c r="G59" s="90">
        <f>SUBTOTAL(9,G60:G61)</f>
        <v>8402.357</v>
      </c>
      <c r="H59" s="90">
        <f>SUBTOTAL(9,H60:H61)</f>
        <v>0</v>
      </c>
      <c r="I59" s="91">
        <f t="shared" si="1"/>
        <v>8402.357</v>
      </c>
      <c r="J59" s="21"/>
      <c r="K59" s="92">
        <f>(SUBTOTAL(9,K60:K61))/2</f>
        <v>0</v>
      </c>
      <c r="L59" s="85"/>
      <c r="M59" s="85"/>
    </row>
    <row r="60" spans="1:13" outlineLevel="7">
      <c r="B60" s="93" t="s">
        <v>126</v>
      </c>
      <c r="C60" s="48" t="s">
        <v>127</v>
      </c>
      <c r="D60" s="49"/>
      <c r="E60" s="50"/>
      <c r="F60" s="51">
        <v>55300</v>
      </c>
      <c r="G60" s="51">
        <v>8402.357</v>
      </c>
      <c r="H60" s="51"/>
      <c r="I60" s="52">
        <f t="shared" si="1"/>
        <v>8402.357</v>
      </c>
      <c r="J60" s="21"/>
      <c r="K60" s="53">
        <v>0</v>
      </c>
    </row>
    <row r="61" spans="1:13" s="85" customFormat="1" outlineLevel="6">
      <c r="A61"/>
      <c r="B61" s="93" t="s">
        <v>128</v>
      </c>
      <c r="C61" s="48" t="s">
        <v>129</v>
      </c>
      <c r="D61" s="49"/>
      <c r="E61" s="50"/>
      <c r="F61" s="51"/>
      <c r="G61" s="51"/>
      <c r="H61" s="51"/>
      <c r="I61" s="52">
        <f t="shared" si="1"/>
        <v>0</v>
      </c>
      <c r="J61" s="21"/>
      <c r="K61" s="53">
        <v>0</v>
      </c>
      <c r="L61"/>
      <c r="M61"/>
    </row>
  </sheetData>
  <mergeCells count="3">
    <mergeCell ref="B2:B3"/>
    <mergeCell ref="E1:E3"/>
    <mergeCell ref="F1:I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2014-04-25T12:33:02Z</dcterms:modified>
</cp:coreProperties>
</file>