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4" i="1" l="1"/>
  <c r="H4" i="1" l="1"/>
  <c r="D4" i="1" s="1"/>
  <c r="H3" i="1"/>
  <c r="F3" i="1" s="1"/>
  <c r="D3" i="1" l="1"/>
  <c r="G3" i="1" s="1"/>
  <c r="F4" i="1"/>
  <c r="G4" i="1" s="1"/>
  <c r="C3" i="1"/>
</calcChain>
</file>

<file path=xl/sharedStrings.xml><?xml version="1.0" encoding="utf-8"?>
<sst xmlns="http://schemas.openxmlformats.org/spreadsheetml/2006/main" count="21" uniqueCount="13">
  <si>
    <t>ед.изм</t>
  </si>
  <si>
    <t>в изделии</t>
  </si>
  <si>
    <t>стоимость</t>
  </si>
  <si>
    <t>сумма</t>
  </si>
  <si>
    <t>кол-во</t>
  </si>
  <si>
    <t>м.кв</t>
  </si>
  <si>
    <t>Наименование</t>
  </si>
  <si>
    <t xml:space="preserve">Дсп Венге светлое </t>
  </si>
  <si>
    <t>Дсп Венге темное</t>
  </si>
  <si>
    <t>наименование материала</t>
  </si>
  <si>
    <t>№ поз.</t>
  </si>
  <si>
    <t>Дсп Алюминий</t>
  </si>
  <si>
    <t>Дсп Белое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</si>
</sst>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Fill="1" applyBorder="1" applyProtection="1">
      <protection locked="0" hidden="1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C4" sqref="C4"/>
    </sheetView>
  </sheetViews>
  <sheetFormatPr defaultRowHeight="15" x14ac:dyDescent="0.25"/>
  <cols>
    <col min="1" max="1" width="6.42578125" customWidth="1"/>
    <col min="2" max="2" width="47.28515625" style="1" customWidth="1"/>
    <col min="3" max="3" width="9.140625" style="1"/>
    <col min="4" max="4" width="11.7109375" style="1" customWidth="1"/>
    <col min="5" max="5" width="9" style="1" customWidth="1"/>
    <col min="6" max="6" width="10.5703125" style="1" customWidth="1"/>
    <col min="7" max="7" width="9.85546875" style="1" customWidth="1"/>
    <col min="8" max="9" width="9.140625" style="1"/>
    <col min="11" max="11" width="9.140625" style="1"/>
  </cols>
  <sheetData>
    <row r="1" spans="2:8" ht="4.5" customHeight="1" x14ac:dyDescent="0.25"/>
    <row r="2" spans="2:8" x14ac:dyDescent="0.25">
      <c r="B2" s="4" t="s">
        <v>9</v>
      </c>
      <c r="C2" s="4" t="s">
        <v>0</v>
      </c>
      <c r="D2" s="4" t="s">
        <v>1</v>
      </c>
      <c r="E2" s="4" t="s">
        <v>4</v>
      </c>
      <c r="F2" s="4" t="s">
        <v>2</v>
      </c>
      <c r="G2" s="4" t="s">
        <v>3</v>
      </c>
      <c r="H2" s="4" t="s">
        <v>10</v>
      </c>
    </row>
    <row r="3" spans="2:8" x14ac:dyDescent="0.25">
      <c r="B3" s="5" t="s">
        <v>12</v>
      </c>
      <c r="C3" s="5" t="str">
        <f>INDEX(Лист2!$B$3:$F$6,H3,2)</f>
        <v>м.кв</v>
      </c>
      <c r="D3" s="5">
        <f>INDEX(Лист2!$B$3:$F$6,H3,3)</f>
        <v>5.7960000000000003</v>
      </c>
      <c r="E3" s="5">
        <v>1</v>
      </c>
      <c r="F3" s="5">
        <f>INDEX(Лист2!$B$3:$F$6,H3,5)</f>
        <v>60</v>
      </c>
      <c r="G3" s="5">
        <f>D3*E3*F3</f>
        <v>347.76</v>
      </c>
      <c r="H3" s="6">
        <f>MATCH(B3,Лист2!$B$3:$B$6,0)</f>
        <v>4</v>
      </c>
    </row>
    <row r="4" spans="2:8" x14ac:dyDescent="0.25">
      <c r="B4" s="5"/>
      <c r="C4" s="8">
        <f>IFERROR(INDEX(Лист2!$B$3:$F$6,H4,2),0)</f>
        <v>0</v>
      </c>
      <c r="D4" s="5" t="e">
        <f>INDEX(Лист2!$B$3:$F$6,H4,3)</f>
        <v>#N/A</v>
      </c>
      <c r="E4" s="5">
        <v>1</v>
      </c>
      <c r="F4" s="5" t="e">
        <f>INDEX(Лист2!$B$3:$F$6,H4,5)</f>
        <v>#N/A</v>
      </c>
      <c r="G4" s="5" t="e">
        <f t="shared" ref="G4" si="0">D4*E4*F4</f>
        <v>#N/A</v>
      </c>
      <c r="H4" s="6" t="e">
        <f>MATCH(B4,Лист2!$B$3:$B$6,0)</f>
        <v>#N/A</v>
      </c>
    </row>
    <row r="5" spans="2:8" x14ac:dyDescent="0.25">
      <c r="B5"/>
      <c r="C5"/>
      <c r="D5"/>
      <c r="E5"/>
      <c r="F5"/>
      <c r="G5"/>
      <c r="H5"/>
    </row>
    <row r="6" spans="2:8" x14ac:dyDescent="0.25">
      <c r="B6"/>
      <c r="C6"/>
      <c r="D6"/>
      <c r="E6"/>
      <c r="F6"/>
      <c r="G6"/>
      <c r="H6"/>
    </row>
    <row r="7" spans="2:8" x14ac:dyDescent="0.25">
      <c r="B7"/>
      <c r="C7"/>
      <c r="D7"/>
      <c r="E7"/>
      <c r="F7"/>
      <c r="G7"/>
      <c r="H7"/>
    </row>
    <row r="8" spans="2:8" x14ac:dyDescent="0.25">
      <c r="B8"/>
      <c r="C8"/>
      <c r="D8"/>
      <c r="E8"/>
      <c r="F8"/>
      <c r="G8"/>
      <c r="H8"/>
    </row>
    <row r="9" spans="2:8" x14ac:dyDescent="0.25">
      <c r="B9"/>
      <c r="C9"/>
      <c r="D9"/>
      <c r="E9" s="7"/>
      <c r="F9"/>
      <c r="G9"/>
      <c r="H9"/>
    </row>
    <row r="10" spans="2:8" x14ac:dyDescent="0.25">
      <c r="B10"/>
      <c r="C10"/>
      <c r="D10"/>
      <c r="E10"/>
      <c r="F10"/>
      <c r="G10"/>
      <c r="H10"/>
    </row>
    <row r="11" spans="2:8" x14ac:dyDescent="0.25">
      <c r="B11"/>
      <c r="C11"/>
      <c r="D11"/>
      <c r="E11"/>
      <c r="F11"/>
      <c r="G11"/>
      <c r="H11"/>
    </row>
    <row r="12" spans="2:8" x14ac:dyDescent="0.25">
      <c r="B12"/>
      <c r="C12"/>
      <c r="D12"/>
      <c r="E12"/>
      <c r="F12"/>
      <c r="G12"/>
      <c r="H12"/>
    </row>
    <row r="13" spans="2:8" x14ac:dyDescent="0.25">
      <c r="B13"/>
      <c r="C13"/>
      <c r="D13"/>
      <c r="E13"/>
      <c r="F13"/>
      <c r="G13"/>
      <c r="H13"/>
    </row>
    <row r="14" spans="2:8" x14ac:dyDescent="0.25">
      <c r="B14"/>
      <c r="C14"/>
      <c r="D14"/>
      <c r="E14"/>
      <c r="F14"/>
      <c r="G14"/>
      <c r="H14"/>
    </row>
  </sheetData>
  <pageMargins left="0.7" right="0.7" top="0.75" bottom="0.75" header="0.3" footer="0.3"/>
  <ignoredErrors>
    <ignoredError sqref="D4:H4 C3:D3 F3:H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Лист2!$B$3:$B$6</xm:f>
          </x14:formula1>
          <xm:sqref>B3:B4 B15:B27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B7" sqref="B7"/>
    </sheetView>
  </sheetViews>
  <sheetFormatPr defaultRowHeight="15" x14ac:dyDescent="0.25"/>
  <cols>
    <col min="2" max="2" width="32.140625" style="1" customWidth="1"/>
    <col min="4" max="4" width="11.5703125" customWidth="1"/>
    <col min="6" max="6" width="11.42578125" customWidth="1"/>
  </cols>
  <sheetData>
    <row r="2" spans="2:6" x14ac:dyDescent="0.25">
      <c r="B2" s="2" t="s">
        <v>6</v>
      </c>
      <c r="C2" s="2" t="s">
        <v>0</v>
      </c>
      <c r="D2" s="2" t="s">
        <v>1</v>
      </c>
      <c r="E2" s="2" t="s">
        <v>4</v>
      </c>
      <c r="F2" s="2" t="s">
        <v>2</v>
      </c>
    </row>
    <row r="3" spans="2:6" x14ac:dyDescent="0.25">
      <c r="B3" s="3" t="s">
        <v>7</v>
      </c>
      <c r="C3" s="1" t="s">
        <v>5</v>
      </c>
      <c r="D3" s="1">
        <v>5.7960000000000003</v>
      </c>
      <c r="E3" s="1"/>
      <c r="F3" s="1">
        <v>50</v>
      </c>
    </row>
    <row r="4" spans="2:6" x14ac:dyDescent="0.25">
      <c r="B4" s="1" t="s">
        <v>8</v>
      </c>
      <c r="C4" s="1" t="s">
        <v>5</v>
      </c>
      <c r="D4" s="1">
        <v>5.7960000000000003</v>
      </c>
      <c r="F4" s="1">
        <v>60</v>
      </c>
    </row>
    <row r="5" spans="2:6" x14ac:dyDescent="0.25">
      <c r="B5" s="1" t="s">
        <v>11</v>
      </c>
      <c r="C5" s="1" t="s">
        <v>5</v>
      </c>
      <c r="D5" s="1">
        <v>5.7960000000000003</v>
      </c>
      <c r="F5" s="1">
        <v>60</v>
      </c>
    </row>
    <row r="6" spans="2:6" x14ac:dyDescent="0.25">
      <c r="B6" s="1" t="s">
        <v>12</v>
      </c>
      <c r="C6" s="1" t="s">
        <v>5</v>
      </c>
      <c r="D6" s="1">
        <v>5.7960000000000003</v>
      </c>
      <c r="F6" s="1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Sweethearts</cp:lastModifiedBy>
  <dcterms:created xsi:type="dcterms:W3CDTF">2014-04-30T20:44:46Z</dcterms:created>
  <dcterms:modified xsi:type="dcterms:W3CDTF">2014-05-01T11:39:19Z</dcterms:modified>
</cp:coreProperties>
</file>