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30" windowWidth="27795" windowHeight="13350"/>
  </bookViews>
  <sheets>
    <sheet name="Лист1" sheetId="1" r:id="rId1"/>
  </sheets>
  <definedNames>
    <definedName name="_xlnm._FilterDatabase" localSheetId="0" hidden="1">Лист1!$A$1:$L$100</definedName>
  </definedNames>
  <calcPr calcId="125725"/>
</workbook>
</file>

<file path=xl/calcChain.xml><?xml version="1.0" encoding="utf-8"?>
<calcChain xmlns="http://schemas.openxmlformats.org/spreadsheetml/2006/main">
  <c r="U11" i="1"/>
  <c r="T11"/>
  <c r="M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2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3"/>
  <c r="L4"/>
  <c r="L5"/>
  <c r="L6"/>
  <c r="L7"/>
  <c r="L8"/>
  <c r="L2"/>
  <c r="K100" l="1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2"/>
</calcChain>
</file>

<file path=xl/sharedStrings.xml><?xml version="1.0" encoding="utf-8"?>
<sst xmlns="http://schemas.openxmlformats.org/spreadsheetml/2006/main" count="148" uniqueCount="27">
  <si>
    <t>Amina Shakenova</t>
  </si>
  <si>
    <t>KZ</t>
  </si>
  <si>
    <t>Dominik Kudratov</t>
  </si>
  <si>
    <t>Anara Kozhahmetova</t>
  </si>
  <si>
    <t>Dzhulaya Magerramova</t>
  </si>
  <si>
    <t>Indira Mazhibayeva</t>
  </si>
  <si>
    <t>Olga Alehina</t>
  </si>
  <si>
    <t>Giorgi Jajanashvili</t>
  </si>
  <si>
    <t>Aybol Tokonbayev</t>
  </si>
  <si>
    <t>Дата начала</t>
  </si>
  <si>
    <t>Время начала</t>
  </si>
  <si>
    <t>Время соединения</t>
  </si>
  <si>
    <t>Длительность</t>
  </si>
  <si>
    <t>Время окончания</t>
  </si>
  <si>
    <t>Дата окончания</t>
  </si>
  <si>
    <t>Код</t>
  </si>
  <si>
    <t>Час</t>
  </si>
  <si>
    <t>Логин оператора</t>
  </si>
  <si>
    <t>Набираемый номер</t>
  </si>
  <si>
    <t>Оператор</t>
  </si>
  <si>
    <t>Время в зачет оператору</t>
  </si>
  <si>
    <t>1 час по направлению</t>
  </si>
  <si>
    <t>Сумма в зачет оператору</t>
  </si>
  <si>
    <t>Дата_с</t>
  </si>
  <si>
    <t>Дата_по</t>
  </si>
  <si>
    <t>Итоговое время</t>
  </si>
  <si>
    <t>Итоговая_сумма</t>
  </si>
</sst>
</file>

<file path=xl/styles.xml><?xml version="1.0" encoding="utf-8"?>
<styleSheet xmlns="http://schemas.openxmlformats.org/spreadsheetml/2006/main">
  <numFmts count="3">
    <numFmt numFmtId="164" formatCode="h:mm:ss;@"/>
    <numFmt numFmtId="165" formatCode="[$-F400]h:mm:ss\ AM/PM"/>
    <numFmt numFmtId="168" formatCode="0.00000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0" borderId="0" xfId="0" applyNumberFormat="1"/>
    <xf numFmtId="21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center"/>
    </xf>
    <xf numFmtId="0" fontId="2" fillId="0" borderId="0" xfId="0" applyNumberFormat="1" applyFont="1"/>
    <xf numFmtId="0" fontId="1" fillId="0" borderId="0" xfId="0" applyFont="1"/>
    <xf numFmtId="1" fontId="1" fillId="0" borderId="0" xfId="0" applyNumberFormat="1" applyFont="1"/>
    <xf numFmtId="21" fontId="3" fillId="0" borderId="0" xfId="0" applyNumberFormat="1" applyFont="1" applyFill="1"/>
    <xf numFmtId="0" fontId="3" fillId="0" borderId="0" xfId="0" applyFont="1"/>
    <xf numFmtId="164" fontId="0" fillId="0" borderId="0" xfId="0" applyNumberFormat="1"/>
    <xf numFmtId="4" fontId="0" fillId="0" borderId="0" xfId="0" applyNumberFormat="1"/>
    <xf numFmtId="168" fontId="0" fillId="0" borderId="0" xfId="0" applyNumberFormat="1"/>
    <xf numFmtId="165" fontId="0" fillId="0" borderId="1" xfId="0" applyNumberFormat="1" applyBorder="1"/>
    <xf numFmtId="4" fontId="0" fillId="0" borderId="1" xfId="0" applyNumberFormat="1" applyBorder="1"/>
    <xf numFmtId="0" fontId="0" fillId="2" borderId="1" xfId="0" applyFill="1" applyBorder="1"/>
    <xf numFmtId="0" fontId="0" fillId="3" borderId="1" xfId="0" applyFill="1" applyBorder="1"/>
    <xf numFmtId="16" fontId="0" fillId="3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00"/>
  <sheetViews>
    <sheetView tabSelected="1" topLeftCell="I1" workbookViewId="0">
      <selection activeCell="T22" sqref="T22"/>
    </sheetView>
  </sheetViews>
  <sheetFormatPr defaultRowHeight="15"/>
  <cols>
    <col min="1" max="1" width="12" bestFit="1" customWidth="1"/>
    <col min="2" max="2" width="13.7109375" bestFit="1" customWidth="1"/>
    <col min="3" max="3" width="18.5703125" bestFit="1" customWidth="1"/>
    <col min="4" max="4" width="14" bestFit="1" customWidth="1"/>
    <col min="5" max="5" width="17.28515625" bestFit="1" customWidth="1"/>
    <col min="6" max="6" width="15.5703125" bestFit="1" customWidth="1"/>
    <col min="7" max="7" width="16.7109375" bestFit="1" customWidth="1"/>
    <col min="8" max="8" width="19.5703125" bestFit="1" customWidth="1"/>
    <col min="9" max="9" width="22" bestFit="1" customWidth="1"/>
    <col min="10" max="10" width="9" customWidth="1"/>
    <col min="11" max="11" width="4" bestFit="1" customWidth="1"/>
    <col min="12" max="12" width="26.42578125" bestFit="1" customWidth="1"/>
    <col min="17" max="17" width="12.28515625" bestFit="1" customWidth="1"/>
    <col min="18" max="18" width="14.7109375" customWidth="1"/>
    <col min="20" max="20" width="15.85546875" bestFit="1" customWidth="1"/>
    <col min="21" max="21" width="16.140625" bestFit="1" customWidth="1"/>
  </cols>
  <sheetData>
    <row r="1" spans="1:21" s="9" customFormat="1">
      <c r="A1" s="6" t="s">
        <v>9</v>
      </c>
      <c r="B1" s="6" t="s">
        <v>10</v>
      </c>
      <c r="C1" s="6" t="s">
        <v>11</v>
      </c>
      <c r="D1" s="6" t="s">
        <v>12</v>
      </c>
      <c r="E1" s="6" t="s">
        <v>13</v>
      </c>
      <c r="F1" s="6" t="s">
        <v>14</v>
      </c>
      <c r="G1" s="6" t="s">
        <v>17</v>
      </c>
      <c r="H1" s="7" t="s">
        <v>18</v>
      </c>
      <c r="I1" s="6" t="s">
        <v>19</v>
      </c>
      <c r="J1" s="7" t="s">
        <v>15</v>
      </c>
      <c r="K1" s="8" t="s">
        <v>16</v>
      </c>
      <c r="L1" s="7" t="s">
        <v>20</v>
      </c>
      <c r="M1" s="9" t="s">
        <v>22</v>
      </c>
      <c r="R1" s="9" t="s">
        <v>21</v>
      </c>
    </row>
    <row r="2" spans="1:21">
      <c r="A2" s="1">
        <v>41737</v>
      </c>
      <c r="B2" s="2">
        <v>0.62520833333333337</v>
      </c>
      <c r="C2" s="2">
        <v>0.62520833333333337</v>
      </c>
      <c r="D2" s="2">
        <v>5.7870370370370378E-4</v>
      </c>
      <c r="E2" s="2">
        <v>0.62578703703703698</v>
      </c>
      <c r="F2" s="1">
        <v>41737</v>
      </c>
      <c r="G2">
        <v>2195</v>
      </c>
      <c r="H2" s="3">
        <v>87781449716</v>
      </c>
      <c r="I2" t="s">
        <v>0</v>
      </c>
      <c r="J2" s="4" t="s">
        <v>1</v>
      </c>
      <c r="K2" s="5">
        <f t="shared" ref="K2:K33" si="0">HOUR(B2)</f>
        <v>15</v>
      </c>
      <c r="L2" s="10">
        <f>D2+IF(OR(B2&lt;INDEX($E$1:E2,MATCH(G2,$G$1:G2,0)),B2-INDEX($E$1:E2,MATCH(G2,$G$1:G2,0))&gt;0.5/24),0,B2-INDEX($E$1:E2,MATCH(G2,$G$1:G2,0)))</f>
        <v>5.7870370370370378E-4</v>
      </c>
      <c r="M2" s="11">
        <f>L2*24*VLOOKUP(J2,$Q$2:$R$6,2,FALSE)</f>
        <v>0.13888888888888892</v>
      </c>
      <c r="Q2" s="4" t="s">
        <v>1</v>
      </c>
      <c r="R2" s="5">
        <v>10</v>
      </c>
    </row>
    <row r="3" spans="1:21">
      <c r="A3" s="1">
        <v>41737</v>
      </c>
      <c r="B3" s="2">
        <v>0.62549768518518511</v>
      </c>
      <c r="C3" s="2">
        <v>0.62549768518518511</v>
      </c>
      <c r="D3" s="2">
        <v>1.261574074074074E-3</v>
      </c>
      <c r="E3" s="2">
        <v>0.62677083333333339</v>
      </c>
      <c r="F3" s="1">
        <v>41737</v>
      </c>
      <c r="G3">
        <v>2149</v>
      </c>
      <c r="H3" s="3">
        <v>810992918140474</v>
      </c>
      <c r="I3" t="s">
        <v>2</v>
      </c>
      <c r="J3" s="3">
        <v>810992</v>
      </c>
      <c r="K3" s="5">
        <f t="shared" si="0"/>
        <v>15</v>
      </c>
      <c r="L3" s="10">
        <f>D3+IF(OR(B3&lt;INDEX($E$1:E3,MATCH(G3,$G$1:G3,0)),B3-INDEX($E$1:E3,MATCH(G3,$G$1:G3,0))&gt;0.5/24),0,B3-INDEX($E$1:E3,MATCH(G3,$G$1:G3,0)))</f>
        <v>1.261574074074074E-3</v>
      </c>
      <c r="M3" s="11">
        <f t="shared" ref="M3:M66" si="1">L3*24*VLOOKUP(J3,$Q$2:$R$6,2,FALSE)</f>
        <v>0.33305555555555555</v>
      </c>
      <c r="Q3" s="3">
        <v>810992</v>
      </c>
      <c r="R3" s="5">
        <v>11</v>
      </c>
    </row>
    <row r="4" spans="1:21">
      <c r="A4" s="1">
        <v>41737</v>
      </c>
      <c r="B4" s="2">
        <v>0.62563657407407403</v>
      </c>
      <c r="C4" s="2">
        <v>0.62563657407407403</v>
      </c>
      <c r="D4" s="2">
        <v>1.9328703703703704E-3</v>
      </c>
      <c r="E4" s="2">
        <v>0.62758101851851855</v>
      </c>
      <c r="F4" s="1">
        <v>41737</v>
      </c>
      <c r="G4">
        <v>2165</v>
      </c>
      <c r="H4" s="3">
        <v>87782970110</v>
      </c>
      <c r="I4" t="s">
        <v>3</v>
      </c>
      <c r="J4" s="4" t="s">
        <v>1</v>
      </c>
      <c r="K4" s="5">
        <f t="shared" si="0"/>
        <v>15</v>
      </c>
      <c r="L4" s="10">
        <f>D4+IF(OR(B4&lt;INDEX($E$1:E4,MATCH(G4,$G$1:G4,0)),B4-INDEX($E$1:E4,MATCH(G4,$G$1:G4,0))&gt;0.5/24),0,B4-INDEX($E$1:E4,MATCH(G4,$G$1:G4,0)))</f>
        <v>1.9328703703703704E-3</v>
      </c>
      <c r="M4" s="11">
        <f t="shared" si="1"/>
        <v>0.46388888888888891</v>
      </c>
      <c r="Q4" s="3">
        <v>810994</v>
      </c>
      <c r="R4">
        <v>12</v>
      </c>
    </row>
    <row r="5" spans="1:21">
      <c r="A5" s="1">
        <v>41737</v>
      </c>
      <c r="B5" s="2">
        <v>0.62619212962962967</v>
      </c>
      <c r="C5" s="2">
        <v>0.62619212962962967</v>
      </c>
      <c r="D5" s="2">
        <v>7.175925925925927E-4</v>
      </c>
      <c r="E5" s="2">
        <v>0.62690972222222219</v>
      </c>
      <c r="F5" s="1">
        <v>41737</v>
      </c>
      <c r="G5">
        <v>2145</v>
      </c>
      <c r="H5" s="3">
        <v>810994123492762</v>
      </c>
      <c r="I5" t="s">
        <v>4</v>
      </c>
      <c r="J5" s="3">
        <v>810994</v>
      </c>
      <c r="K5" s="5">
        <f t="shared" si="0"/>
        <v>15</v>
      </c>
      <c r="L5" s="10">
        <f>D5+IF(OR(B5&lt;INDEX($E$1:E5,MATCH(G5,$G$1:G5,0)),B5-INDEX($E$1:E5,MATCH(G5,$G$1:G5,0))&gt;0.5/24),0,B5-INDEX($E$1:E5,MATCH(G5,$G$1:G5,0)))</f>
        <v>7.175925925925927E-4</v>
      </c>
      <c r="M5" s="11">
        <f t="shared" si="1"/>
        <v>0.20666666666666672</v>
      </c>
      <c r="Q5" s="3">
        <v>810995</v>
      </c>
      <c r="R5">
        <v>11</v>
      </c>
    </row>
    <row r="6" spans="1:21">
      <c r="A6" s="1">
        <v>41737</v>
      </c>
      <c r="B6" s="2">
        <v>0.62629629629629624</v>
      </c>
      <c r="C6" s="2">
        <v>0.62629629629629624</v>
      </c>
      <c r="D6" s="2">
        <v>9.4907407407407408E-4</v>
      </c>
      <c r="E6" s="2">
        <v>0.62725694444444446</v>
      </c>
      <c r="F6" s="1">
        <v>41737</v>
      </c>
      <c r="G6">
        <v>2121</v>
      </c>
      <c r="H6" s="3">
        <v>810996708907621</v>
      </c>
      <c r="I6" t="s">
        <v>5</v>
      </c>
      <c r="J6" s="3">
        <v>810996</v>
      </c>
      <c r="K6" s="5">
        <f t="shared" si="0"/>
        <v>15</v>
      </c>
      <c r="L6" s="10">
        <f>D6+IF(OR(B6&lt;INDEX($E$1:E6,MATCH(G6,$G$1:G6,0)),B6-INDEX($E$1:E6,MATCH(G6,$G$1:G6,0))&gt;0.5/24),0,B6-INDEX($E$1:E6,MATCH(G6,$G$1:G6,0)))</f>
        <v>9.4907407407407408E-4</v>
      </c>
      <c r="M6" s="11">
        <f t="shared" si="1"/>
        <v>0.2277777777777778</v>
      </c>
      <c r="Q6" s="3">
        <v>810996</v>
      </c>
      <c r="R6">
        <v>10</v>
      </c>
    </row>
    <row r="7" spans="1:21">
      <c r="A7" s="1">
        <v>41737</v>
      </c>
      <c r="B7" s="2">
        <v>0.62784722222222222</v>
      </c>
      <c r="C7" s="2">
        <v>0.62784722222222222</v>
      </c>
      <c r="D7" s="2">
        <v>1.1574074074074073E-3</v>
      </c>
      <c r="E7" s="2">
        <v>0.6290162037037037</v>
      </c>
      <c r="F7" s="1">
        <v>41737</v>
      </c>
      <c r="G7">
        <v>2162</v>
      </c>
      <c r="H7" s="3">
        <v>810996557757473</v>
      </c>
      <c r="I7" t="s">
        <v>6</v>
      </c>
      <c r="J7" s="3">
        <v>810996</v>
      </c>
      <c r="K7" s="5">
        <f t="shared" si="0"/>
        <v>15</v>
      </c>
      <c r="L7" s="10">
        <f>D7+IF(OR(B7&lt;INDEX($E$1:E7,MATCH(G7,$G$1:G7,0)),B7-INDEX($E$1:E7,MATCH(G7,$G$1:G7,0))&gt;0.5/24),0,B7-INDEX($E$1:E7,MATCH(G7,$G$1:G7,0)))</f>
        <v>1.1574074074074073E-3</v>
      </c>
      <c r="M7" s="11">
        <f t="shared" si="1"/>
        <v>0.27777777777777779</v>
      </c>
    </row>
    <row r="8" spans="1:21">
      <c r="A8" s="1">
        <v>41737</v>
      </c>
      <c r="B8" s="2">
        <v>0.62907407407407401</v>
      </c>
      <c r="C8" s="2">
        <v>0.62907407407407401</v>
      </c>
      <c r="D8" s="2">
        <v>1.9444444444444442E-3</v>
      </c>
      <c r="E8" s="2">
        <v>0.63101851851851853</v>
      </c>
      <c r="F8" s="1">
        <v>41737</v>
      </c>
      <c r="G8">
        <v>2165</v>
      </c>
      <c r="H8" s="3">
        <v>87782480803</v>
      </c>
      <c r="I8" t="s">
        <v>3</v>
      </c>
      <c r="J8" s="4" t="s">
        <v>1</v>
      </c>
      <c r="K8" s="5">
        <f t="shared" si="0"/>
        <v>15</v>
      </c>
      <c r="L8" s="10">
        <f>D8+IF(OR(B8&lt;INDEX($E$1:E8,MATCH(G8,$G$1:G8,0)),B8-INDEX($E$1:E8,MATCH(G8,$G$1:G8,0))&gt;0.5/24),0,B8-INDEX($E$1:E8,MATCH(G8,$G$1:G8,0)))</f>
        <v>3.4374999999998998E-3</v>
      </c>
      <c r="M8" s="11">
        <f t="shared" si="1"/>
        <v>0.82499999999997597</v>
      </c>
      <c r="N8" s="2"/>
    </row>
    <row r="9" spans="1:21">
      <c r="A9" s="1">
        <v>41737</v>
      </c>
      <c r="B9" s="2">
        <v>0.62934027777777779</v>
      </c>
      <c r="C9" s="2">
        <v>0.62934027777777779</v>
      </c>
      <c r="D9" s="2">
        <v>7.175925925925927E-4</v>
      </c>
      <c r="E9" s="2">
        <v>0.63006944444444446</v>
      </c>
      <c r="F9" s="1">
        <v>41737</v>
      </c>
      <c r="G9">
        <v>2149</v>
      </c>
      <c r="H9" s="3">
        <v>810992907505061</v>
      </c>
      <c r="I9" t="s">
        <v>2</v>
      </c>
      <c r="J9" s="3">
        <v>810992</v>
      </c>
      <c r="K9" s="5">
        <f t="shared" si="0"/>
        <v>15</v>
      </c>
      <c r="L9" s="10">
        <f>D9+IF(OR(B9&lt;INDEX($E$1:E9,MATCH(G9,$G$1:G9,0)),B9-INDEX($E$1:E9,MATCH(G9,$G$1:G9,0))&gt;0.5/24),0,B9-INDEX($E$1:E9,MATCH(G9,$G$1:G9,0)))</f>
        <v>3.2870370370369946E-3</v>
      </c>
      <c r="M9" s="11">
        <f t="shared" si="1"/>
        <v>0.86777777777776655</v>
      </c>
    </row>
    <row r="10" spans="1:21">
      <c r="A10" s="1">
        <v>41737</v>
      </c>
      <c r="B10" s="2">
        <v>0.63050925925925927</v>
      </c>
      <c r="C10" s="2">
        <v>0.63050925925925927</v>
      </c>
      <c r="D10" s="2">
        <v>1.8402777777777777E-3</v>
      </c>
      <c r="E10" s="2">
        <v>0.632349537037037</v>
      </c>
      <c r="F10" s="1">
        <v>41737</v>
      </c>
      <c r="G10">
        <v>2121</v>
      </c>
      <c r="H10" s="3">
        <v>810996773779700</v>
      </c>
      <c r="I10" t="s">
        <v>5</v>
      </c>
      <c r="J10" s="3">
        <v>810996</v>
      </c>
      <c r="K10" s="5">
        <f t="shared" si="0"/>
        <v>15</v>
      </c>
      <c r="L10" s="10">
        <f>D10+IF(OR(B10&lt;INDEX($E$1:E10,MATCH(G10,$G$1:G10,0)),B10-INDEX($E$1:E10,MATCH(G10,$G$1:G10,0))&gt;0.5/24),0,B10-INDEX($E$1:E10,MATCH(G10,$G$1:G10,0)))</f>
        <v>5.0925925925925826E-3</v>
      </c>
      <c r="M10" s="11">
        <f t="shared" si="1"/>
        <v>1.2222222222222199</v>
      </c>
      <c r="Q10" s="15" t="s">
        <v>19</v>
      </c>
      <c r="R10" s="15" t="s">
        <v>23</v>
      </c>
      <c r="S10" s="15" t="s">
        <v>24</v>
      </c>
      <c r="T10" s="15" t="s">
        <v>25</v>
      </c>
      <c r="U10" s="15" t="s">
        <v>26</v>
      </c>
    </row>
    <row r="11" spans="1:21">
      <c r="A11" s="1">
        <v>41737</v>
      </c>
      <c r="B11" s="2">
        <v>0.63175925925925924</v>
      </c>
      <c r="C11" s="2">
        <v>0.63175925925925924</v>
      </c>
      <c r="D11" s="2">
        <v>1.4699074074074074E-3</v>
      </c>
      <c r="E11" s="2">
        <v>0.63322916666666662</v>
      </c>
      <c r="F11" s="1">
        <v>41737</v>
      </c>
      <c r="G11">
        <v>2162</v>
      </c>
      <c r="H11" s="3">
        <v>810996708971168</v>
      </c>
      <c r="I11" t="s">
        <v>6</v>
      </c>
      <c r="J11" s="3">
        <v>810996</v>
      </c>
      <c r="K11" s="5">
        <f t="shared" si="0"/>
        <v>15</v>
      </c>
      <c r="L11" s="10">
        <f>D11+IF(OR(B11&lt;INDEX($E$1:E11,MATCH(G11,$G$1:G11,0)),B11-INDEX($E$1:E11,MATCH(G11,$G$1:G11,0))&gt;0.5/24),0,B11-INDEX($E$1:E11,MATCH(G11,$G$1:G11,0)))</f>
        <v>4.2129629629629479E-3</v>
      </c>
      <c r="M11" s="11">
        <f t="shared" si="1"/>
        <v>1.0111111111111075</v>
      </c>
      <c r="Q11" s="16" t="s">
        <v>6</v>
      </c>
      <c r="R11" s="17">
        <v>41736</v>
      </c>
      <c r="S11" s="17">
        <v>41738</v>
      </c>
      <c r="T11" s="13">
        <f>SUMIFS($L$2:$L$200,$I$2:$I$200,Q11,$A$2:$A$200,"&gt;"&amp;R11,$A$2:$A$200,"&lt;"&amp;S11)</f>
        <v>6.9212962962963046E-2</v>
      </c>
      <c r="U11" s="14">
        <f>SUMIFS($M$2:$M$200,$I$2:$I$200,Q11,$A$2:$A$200,"&gt;"&amp;R11,$A$2:$A$200,"&lt;"&amp;S11)</f>
        <v>16.611111111111128</v>
      </c>
    </row>
    <row r="12" spans="1:21">
      <c r="A12" s="1">
        <v>41737</v>
      </c>
      <c r="B12" s="2">
        <v>0.63186342592592593</v>
      </c>
      <c r="C12" s="2">
        <v>0.63186342592592593</v>
      </c>
      <c r="D12" s="2">
        <v>5.3240740740740744E-4</v>
      </c>
      <c r="E12" s="2">
        <v>0.63239583333333338</v>
      </c>
      <c r="F12" s="1">
        <v>41737</v>
      </c>
      <c r="G12">
        <v>2092</v>
      </c>
      <c r="H12" s="3">
        <v>810995557656707</v>
      </c>
      <c r="I12" t="s">
        <v>7</v>
      </c>
      <c r="J12" s="3">
        <v>810995</v>
      </c>
      <c r="K12" s="5">
        <f t="shared" si="0"/>
        <v>15</v>
      </c>
      <c r="L12" s="10">
        <f>D12+IF(OR(B12&lt;INDEX($E$1:E12,MATCH(G12,$G$1:G12,0)),B12-INDEX($E$1:E12,MATCH(G12,$G$1:G12,0))&gt;0.5/24),0,B12-INDEX($E$1:E12,MATCH(G12,$G$1:G12,0)))</f>
        <v>5.3240740740740744E-4</v>
      </c>
      <c r="M12" s="11">
        <f t="shared" si="1"/>
        <v>0.14055555555555557</v>
      </c>
    </row>
    <row r="13" spans="1:21">
      <c r="A13" s="1">
        <v>41737</v>
      </c>
      <c r="B13" s="2">
        <v>0.63238425925925923</v>
      </c>
      <c r="C13" s="2">
        <v>0.63238425925925923</v>
      </c>
      <c r="D13" s="2">
        <v>1.5624999999999999E-3</v>
      </c>
      <c r="E13" s="2">
        <v>0.63395833333333329</v>
      </c>
      <c r="F13" s="1">
        <v>41737</v>
      </c>
      <c r="G13">
        <v>2165</v>
      </c>
      <c r="H13" s="3">
        <v>87787333222</v>
      </c>
      <c r="I13" t="s">
        <v>3</v>
      </c>
      <c r="J13" s="4" t="s">
        <v>1</v>
      </c>
      <c r="K13" s="5">
        <f t="shared" si="0"/>
        <v>15</v>
      </c>
      <c r="L13" s="10">
        <f>D13+IF(OR(B13&lt;INDEX($E$1:E13,MATCH(G13,$G$1:G13,0)),B13-INDEX($E$1:E13,MATCH(G13,$G$1:G13,0))&gt;0.5/24),0,B13-INDEX($E$1:E13,MATCH(G13,$G$1:G13,0)))</f>
        <v>6.3657407407406771E-3</v>
      </c>
      <c r="M13" s="11">
        <f t="shared" si="1"/>
        <v>1.5277777777777624</v>
      </c>
    </row>
    <row r="14" spans="1:21">
      <c r="A14" s="1">
        <v>41737</v>
      </c>
      <c r="B14" s="2">
        <v>0.63266203703703705</v>
      </c>
      <c r="C14" s="2">
        <v>0.63266203703703705</v>
      </c>
      <c r="D14" s="2">
        <v>5.0925925925925921E-4</v>
      </c>
      <c r="E14" s="2">
        <v>0.63318287037037035</v>
      </c>
      <c r="F14" s="1">
        <v>41737</v>
      </c>
      <c r="G14">
        <v>2092</v>
      </c>
      <c r="H14" s="3">
        <v>810995593597947</v>
      </c>
      <c r="I14" t="s">
        <v>7</v>
      </c>
      <c r="J14" s="3">
        <v>810995</v>
      </c>
      <c r="K14" s="5">
        <f t="shared" si="0"/>
        <v>15</v>
      </c>
      <c r="L14" s="10">
        <f>D14+IF(OR(B14&lt;INDEX($E$1:E14,MATCH(G14,$G$1:G14,0)),B14-INDEX($E$1:E14,MATCH(G14,$G$1:G14,0))&gt;0.5/24),0,B14-INDEX($E$1:E14,MATCH(G14,$G$1:G14,0)))</f>
        <v>7.7546296296293052E-4</v>
      </c>
      <c r="M14" s="11">
        <f t="shared" si="1"/>
        <v>0.20472222222221365</v>
      </c>
    </row>
    <row r="15" spans="1:21">
      <c r="A15" s="1">
        <v>41737</v>
      </c>
      <c r="B15" s="2">
        <v>0.63285879629629627</v>
      </c>
      <c r="C15" s="2">
        <v>0.63285879629629627</v>
      </c>
      <c r="D15" s="2">
        <v>1.9444444444444442E-3</v>
      </c>
      <c r="E15" s="2">
        <v>0.63481481481481483</v>
      </c>
      <c r="F15" s="1">
        <v>41737</v>
      </c>
      <c r="G15">
        <v>2178</v>
      </c>
      <c r="H15" s="3">
        <v>87076573278</v>
      </c>
      <c r="I15" t="s">
        <v>8</v>
      </c>
      <c r="J15" s="4" t="s">
        <v>1</v>
      </c>
      <c r="K15" s="5">
        <f t="shared" si="0"/>
        <v>15</v>
      </c>
      <c r="L15" s="10">
        <f>D15+IF(OR(B15&lt;INDEX($E$1:E15,MATCH(G15,$G$1:G15,0)),B15-INDEX($E$1:E15,MATCH(G15,$G$1:G15,0))&gt;0.5/24),0,B15-INDEX($E$1:E15,MATCH(G15,$G$1:G15,0)))</f>
        <v>1.9444444444444442E-3</v>
      </c>
      <c r="M15" s="11">
        <f t="shared" si="1"/>
        <v>0.46666666666666662</v>
      </c>
    </row>
    <row r="16" spans="1:21">
      <c r="A16" s="1">
        <v>41737</v>
      </c>
      <c r="B16" s="2">
        <v>0.63300925925925922</v>
      </c>
      <c r="C16" s="2">
        <v>0.63300925925925922</v>
      </c>
      <c r="D16" s="2">
        <v>1.5856481481481479E-3</v>
      </c>
      <c r="E16" s="2">
        <v>0.63460648148148147</v>
      </c>
      <c r="F16" s="1">
        <v>41737</v>
      </c>
      <c r="G16">
        <v>2149</v>
      </c>
      <c r="H16" s="3">
        <v>810992988708570</v>
      </c>
      <c r="I16" t="s">
        <v>2</v>
      </c>
      <c r="J16" s="3">
        <v>810992</v>
      </c>
      <c r="K16" s="5">
        <f t="shared" si="0"/>
        <v>15</v>
      </c>
      <c r="L16" s="10">
        <f>D16+IF(OR(B16&lt;INDEX($E$1:E16,MATCH(G16,$G$1:G16,0)),B16-INDEX($E$1:E16,MATCH(G16,$G$1:G16,0))&gt;0.5/24),0,B16-INDEX($E$1:E16,MATCH(G16,$G$1:G16,0)))</f>
        <v>7.8240740740739764E-3</v>
      </c>
      <c r="M16" s="11">
        <f t="shared" si="1"/>
        <v>2.0655555555555298</v>
      </c>
    </row>
    <row r="17" spans="1:13">
      <c r="A17" s="1">
        <v>41737</v>
      </c>
      <c r="B17" s="2">
        <v>0.63309027777777771</v>
      </c>
      <c r="C17" s="2">
        <v>0.63309027777777771</v>
      </c>
      <c r="D17" s="2">
        <v>6.3657407407407402E-4</v>
      </c>
      <c r="E17" s="2">
        <v>0.63372685185185185</v>
      </c>
      <c r="F17" s="1">
        <v>41737</v>
      </c>
      <c r="G17">
        <v>2145</v>
      </c>
      <c r="H17" s="3">
        <v>810994125117521</v>
      </c>
      <c r="I17" t="s">
        <v>4</v>
      </c>
      <c r="J17" s="3">
        <v>810994</v>
      </c>
      <c r="K17" s="5">
        <f t="shared" si="0"/>
        <v>15</v>
      </c>
      <c r="L17" s="10">
        <f>D17+IF(OR(B17&lt;INDEX($E$1:E17,MATCH(G17,$G$1:G17,0)),B17-INDEX($E$1:E17,MATCH(G17,$G$1:G17,0))&gt;0.5/24),0,B17-INDEX($E$1:E17,MATCH(G17,$G$1:G17,0)))</f>
        <v>6.8171296296295966E-3</v>
      </c>
      <c r="M17" s="11">
        <f t="shared" si="1"/>
        <v>1.9633333333333238</v>
      </c>
    </row>
    <row r="18" spans="1:13">
      <c r="A18" s="1">
        <v>41737</v>
      </c>
      <c r="B18" s="2">
        <v>0.63356481481481486</v>
      </c>
      <c r="C18" s="2">
        <v>0.63356481481481486</v>
      </c>
      <c r="D18" s="2">
        <v>5.3240740740740744E-4</v>
      </c>
      <c r="E18" s="2">
        <v>0.63410879629629624</v>
      </c>
      <c r="F18" s="1">
        <v>41737</v>
      </c>
      <c r="G18">
        <v>2092</v>
      </c>
      <c r="H18" s="3">
        <v>810995514644644</v>
      </c>
      <c r="I18" t="s">
        <v>7</v>
      </c>
      <c r="J18" s="3">
        <v>810995</v>
      </c>
      <c r="K18" s="5">
        <f t="shared" si="0"/>
        <v>15</v>
      </c>
      <c r="L18" s="10">
        <f>D18+IF(OR(B18&lt;INDEX($E$1:E18,MATCH(G18,$G$1:G18,0)),B18-INDEX($E$1:E18,MATCH(G18,$G$1:G18,0))&gt;0.5/24),0,B18-INDEX($E$1:E18,MATCH(G18,$G$1:G18,0)))</f>
        <v>1.7013888888888866E-3</v>
      </c>
      <c r="M18" s="11">
        <f t="shared" si="1"/>
        <v>0.44916666666666605</v>
      </c>
    </row>
    <row r="19" spans="1:13">
      <c r="A19" s="1">
        <v>41737</v>
      </c>
      <c r="B19" s="2">
        <v>0.63391203703703702</v>
      </c>
      <c r="C19" s="2">
        <v>0.63391203703703702</v>
      </c>
      <c r="D19" s="2">
        <v>3.4722222222222224E-4</v>
      </c>
      <c r="E19" s="2">
        <v>0.63425925925925919</v>
      </c>
      <c r="F19" s="1">
        <v>41737</v>
      </c>
      <c r="G19">
        <v>2121</v>
      </c>
      <c r="H19" s="3">
        <v>810996550824535</v>
      </c>
      <c r="I19" t="s">
        <v>5</v>
      </c>
      <c r="J19" s="3">
        <v>810996</v>
      </c>
      <c r="K19" s="5">
        <f t="shared" si="0"/>
        <v>15</v>
      </c>
      <c r="L19" s="10">
        <f>D19+IF(OR(B19&lt;INDEX($E$1:E19,MATCH(G19,$G$1:G19,0)),B19-INDEX($E$1:E19,MATCH(G19,$G$1:G19,0))&gt;0.5/24),0,B19-INDEX($E$1:E19,MATCH(G19,$G$1:G19,0)))</f>
        <v>7.0023148148147816E-3</v>
      </c>
      <c r="M19" s="11">
        <f t="shared" si="1"/>
        <v>1.6805555555555476</v>
      </c>
    </row>
    <row r="20" spans="1:13">
      <c r="A20" s="1">
        <v>41737</v>
      </c>
      <c r="B20" s="2">
        <v>0.63429398148148153</v>
      </c>
      <c r="C20" s="2">
        <v>0.63429398148148153</v>
      </c>
      <c r="D20" s="2">
        <v>1.2037037037037038E-3</v>
      </c>
      <c r="E20" s="2">
        <v>0.63549768518518512</v>
      </c>
      <c r="F20" s="1">
        <v>41737</v>
      </c>
      <c r="G20">
        <v>2162</v>
      </c>
      <c r="H20" s="3">
        <v>810996773750075</v>
      </c>
      <c r="I20" t="s">
        <v>6</v>
      </c>
      <c r="J20" s="3">
        <v>810996</v>
      </c>
      <c r="K20" s="5">
        <f t="shared" si="0"/>
        <v>15</v>
      </c>
      <c r="L20" s="10">
        <f>D20+IF(OR(B20&lt;INDEX($E$1:E20,MATCH(G20,$G$1:G20,0)),B20-INDEX($E$1:E20,MATCH(G20,$G$1:G20,0))&gt;0.5/24),0,B20-INDEX($E$1:E20,MATCH(G20,$G$1:G20,0)))</f>
        <v>6.481481481481529E-3</v>
      </c>
      <c r="M20" s="11">
        <f t="shared" si="1"/>
        <v>1.5555555555555669</v>
      </c>
    </row>
    <row r="21" spans="1:13">
      <c r="A21" s="1">
        <v>41737</v>
      </c>
      <c r="B21" s="2">
        <v>0.63450231481481478</v>
      </c>
      <c r="C21" s="2">
        <v>0.63450231481481478</v>
      </c>
      <c r="D21" s="2">
        <v>7.6388888888888893E-4</v>
      </c>
      <c r="E21" s="2">
        <v>0.63527777777777772</v>
      </c>
      <c r="F21" s="1">
        <v>41737</v>
      </c>
      <c r="G21">
        <v>2092</v>
      </c>
      <c r="H21" s="3">
        <v>810995790456386</v>
      </c>
      <c r="I21" t="s">
        <v>7</v>
      </c>
      <c r="J21" s="3">
        <v>810995</v>
      </c>
      <c r="K21" s="5">
        <f t="shared" si="0"/>
        <v>15</v>
      </c>
      <c r="L21" s="10">
        <f>D21+IF(OR(B21&lt;INDEX($E$1:E21,MATCH(G21,$G$1:G21,0)),B21-INDEX($E$1:E21,MATCH(G21,$G$1:G21,0))&gt;0.5/24),0,B21-INDEX($E$1:E21,MATCH(G21,$G$1:G21,0)))</f>
        <v>2.8703703703702927E-3</v>
      </c>
      <c r="M21" s="11">
        <f t="shared" si="1"/>
        <v>0.75777777777775734</v>
      </c>
    </row>
    <row r="22" spans="1:13">
      <c r="A22" s="1">
        <v>41737</v>
      </c>
      <c r="B22" s="2">
        <v>0.63475694444444442</v>
      </c>
      <c r="C22" s="2">
        <v>0.63475694444444442</v>
      </c>
      <c r="D22" s="2">
        <v>8.449074074074075E-4</v>
      </c>
      <c r="E22" s="2">
        <v>0.63561342592592596</v>
      </c>
      <c r="F22" s="1">
        <v>41737</v>
      </c>
      <c r="G22">
        <v>2121</v>
      </c>
      <c r="H22" s="3">
        <v>810996550824535</v>
      </c>
      <c r="I22" t="s">
        <v>5</v>
      </c>
      <c r="J22" s="3">
        <v>810996</v>
      </c>
      <c r="K22" s="5">
        <f t="shared" si="0"/>
        <v>15</v>
      </c>
      <c r="L22" s="10">
        <f>D22+IF(OR(B22&lt;INDEX($E$1:E22,MATCH(G22,$G$1:G22,0)),B22-INDEX($E$1:E22,MATCH(G22,$G$1:G22,0))&gt;0.5/24),0,B22-INDEX($E$1:E22,MATCH(G22,$G$1:G22,0)))</f>
        <v>8.3449074074073582E-3</v>
      </c>
      <c r="M22" s="11">
        <f t="shared" si="1"/>
        <v>2.0027777777777662</v>
      </c>
    </row>
    <row r="23" spans="1:13">
      <c r="A23" s="1">
        <v>41737</v>
      </c>
      <c r="B23" s="2">
        <v>0.63493055555555555</v>
      </c>
      <c r="C23" s="2">
        <v>0.63493055555555555</v>
      </c>
      <c r="D23" s="2">
        <v>3.1250000000000001E-4</v>
      </c>
      <c r="E23" s="2">
        <v>0.6352430555555556</v>
      </c>
      <c r="F23" s="1">
        <v>41737</v>
      </c>
      <c r="G23">
        <v>2195</v>
      </c>
      <c r="H23" s="3">
        <v>87779114507</v>
      </c>
      <c r="I23" t="s">
        <v>0</v>
      </c>
      <c r="J23" s="4" t="s">
        <v>1</v>
      </c>
      <c r="K23" s="5">
        <f t="shared" si="0"/>
        <v>15</v>
      </c>
      <c r="L23" s="10">
        <f>D23+IF(OR(B23&lt;INDEX($E$1:E23,MATCH(G23,$G$1:G23,0)),B23-INDEX($E$1:E23,MATCH(G23,$G$1:G23,0))&gt;0.5/24),0,B23-INDEX($E$1:E23,MATCH(G23,$G$1:G23,0)))</f>
        <v>9.4560185185185788E-3</v>
      </c>
      <c r="M23" s="11">
        <f t="shared" si="1"/>
        <v>2.269444444444459</v>
      </c>
    </row>
    <row r="24" spans="1:13">
      <c r="A24" s="1">
        <v>41737</v>
      </c>
      <c r="B24" s="2">
        <v>0.63512731481481477</v>
      </c>
      <c r="C24" s="2">
        <v>0.63512731481481477</v>
      </c>
      <c r="D24" s="2">
        <v>1.1458333333333333E-3</v>
      </c>
      <c r="E24" s="2">
        <v>0.63628472222222221</v>
      </c>
      <c r="F24" s="1">
        <v>41737</v>
      </c>
      <c r="G24">
        <v>2145</v>
      </c>
      <c r="H24" s="3">
        <v>810994519609686</v>
      </c>
      <c r="I24" t="s">
        <v>4</v>
      </c>
      <c r="J24" s="3">
        <v>810994</v>
      </c>
      <c r="K24" s="5">
        <f t="shared" si="0"/>
        <v>15</v>
      </c>
      <c r="L24" s="10">
        <f>D24+IF(OR(B24&lt;INDEX($E$1:E24,MATCH(G24,$G$1:G24,0)),B24-INDEX($E$1:E24,MATCH(G24,$G$1:G24,0))&gt;0.5/24),0,B24-INDEX($E$1:E24,MATCH(G24,$G$1:G24,0)))</f>
        <v>9.3634259259259157E-3</v>
      </c>
      <c r="M24" s="11">
        <f t="shared" si="1"/>
        <v>2.6966666666666637</v>
      </c>
    </row>
    <row r="25" spans="1:13">
      <c r="A25" s="1">
        <v>41737</v>
      </c>
      <c r="B25" s="2">
        <v>0.63549768518518512</v>
      </c>
      <c r="C25" s="2">
        <v>0.63549768518518512</v>
      </c>
      <c r="D25" s="2">
        <v>2.1759259259259258E-3</v>
      </c>
      <c r="E25" s="2">
        <v>0.63768518518518513</v>
      </c>
      <c r="F25" s="1">
        <v>41737</v>
      </c>
      <c r="G25">
        <v>2195</v>
      </c>
      <c r="H25" s="3">
        <v>87779114507</v>
      </c>
      <c r="I25" t="s">
        <v>0</v>
      </c>
      <c r="J25" s="4" t="s">
        <v>1</v>
      </c>
      <c r="K25" s="5">
        <f t="shared" si="0"/>
        <v>15</v>
      </c>
      <c r="L25" s="10">
        <f>D25+IF(OR(B25&lt;INDEX($E$1:E25,MATCH(G25,$G$1:G25,0)),B25-INDEX($E$1:E25,MATCH(G25,$G$1:G25,0))&gt;0.5/24),0,B25-INDEX($E$1:E25,MATCH(G25,$G$1:G25,0)))</f>
        <v>1.1886574074074074E-2</v>
      </c>
      <c r="M25" s="11">
        <f t="shared" si="1"/>
        <v>2.8527777777777774</v>
      </c>
    </row>
    <row r="26" spans="1:13">
      <c r="A26" s="1">
        <v>41737</v>
      </c>
      <c r="B26" s="2">
        <v>0.63577546296296295</v>
      </c>
      <c r="C26" s="2">
        <v>0.63577546296296295</v>
      </c>
      <c r="D26" s="2">
        <v>2.3148148148148146E-4</v>
      </c>
      <c r="E26" s="2">
        <v>0.63601851851851854</v>
      </c>
      <c r="F26" s="1">
        <v>41737</v>
      </c>
      <c r="G26">
        <v>2092</v>
      </c>
      <c r="H26" s="3">
        <v>810995599301881</v>
      </c>
      <c r="I26" t="s">
        <v>7</v>
      </c>
      <c r="J26" s="3">
        <v>810995</v>
      </c>
      <c r="K26" s="5">
        <f t="shared" si="0"/>
        <v>15</v>
      </c>
      <c r="L26" s="10">
        <f>D26+IF(OR(B26&lt;INDEX($E$1:E26,MATCH(G26,$G$1:G26,0)),B26-INDEX($E$1:E26,MATCH(G26,$G$1:G26,0))&gt;0.5/24),0,B26-INDEX($E$1:E26,MATCH(G26,$G$1:G26,0)))</f>
        <v>3.6111111111110472E-3</v>
      </c>
      <c r="M26" s="11">
        <f t="shared" si="1"/>
        <v>0.95333333333331638</v>
      </c>
    </row>
    <row r="27" spans="1:13">
      <c r="A27" s="1">
        <v>41737</v>
      </c>
      <c r="B27" s="2">
        <v>0.6358449074074074</v>
      </c>
      <c r="C27" s="2">
        <v>0.6358449074074074</v>
      </c>
      <c r="D27" s="2">
        <v>8.1018518518518516E-4</v>
      </c>
      <c r="E27" s="2">
        <v>0.6366666666666666</v>
      </c>
      <c r="F27" s="1">
        <v>41737</v>
      </c>
      <c r="G27">
        <v>2149</v>
      </c>
      <c r="H27" s="3">
        <v>810992981076575</v>
      </c>
      <c r="I27" t="s">
        <v>2</v>
      </c>
      <c r="J27" s="3">
        <v>810992</v>
      </c>
      <c r="K27" s="5">
        <f t="shared" si="0"/>
        <v>15</v>
      </c>
      <c r="L27" s="10">
        <f>D27+IF(OR(B27&lt;INDEX($E$1:E27,MATCH(G27,$G$1:G27,0)),B27-INDEX($E$1:E27,MATCH(G27,$G$1:G27,0))&gt;0.5/24),0,B27-INDEX($E$1:E27,MATCH(G27,$G$1:G27,0)))</f>
        <v>9.8842592592591969E-3</v>
      </c>
      <c r="M27" s="11">
        <f t="shared" si="1"/>
        <v>2.6094444444444278</v>
      </c>
    </row>
    <row r="28" spans="1:13">
      <c r="A28" s="1">
        <v>41737</v>
      </c>
      <c r="B28" s="2">
        <v>0.63645833333333335</v>
      </c>
      <c r="C28" s="2">
        <v>0.63645833333333335</v>
      </c>
      <c r="D28" s="2">
        <v>6.018518518518519E-4</v>
      </c>
      <c r="E28" s="2">
        <v>0.6370717592592593</v>
      </c>
      <c r="F28" s="1">
        <v>41737</v>
      </c>
      <c r="G28">
        <v>2092</v>
      </c>
      <c r="H28" s="3">
        <v>810995558235365</v>
      </c>
      <c r="I28" t="s">
        <v>7</v>
      </c>
      <c r="J28" s="3">
        <v>810995</v>
      </c>
      <c r="K28" s="5">
        <f t="shared" si="0"/>
        <v>15</v>
      </c>
      <c r="L28" s="10">
        <f>D28+IF(OR(B28&lt;INDEX($E$1:E28,MATCH(G28,$G$1:G28,0)),B28-INDEX($E$1:E28,MATCH(G28,$G$1:G28,0))&gt;0.5/24),0,B28-INDEX($E$1:E28,MATCH(G28,$G$1:G28,0)))</f>
        <v>4.6643518518518206E-3</v>
      </c>
      <c r="M28" s="11">
        <f t="shared" si="1"/>
        <v>1.2313888888888807</v>
      </c>
    </row>
    <row r="29" spans="1:13">
      <c r="A29" s="1">
        <v>41737</v>
      </c>
      <c r="B29" s="2">
        <v>0.63668981481481479</v>
      </c>
      <c r="C29" s="2">
        <v>0.63668981481481479</v>
      </c>
      <c r="D29" s="2">
        <v>1.0069444444444444E-3</v>
      </c>
      <c r="E29" s="2">
        <v>0.63769675925925928</v>
      </c>
      <c r="F29" s="1">
        <v>41737</v>
      </c>
      <c r="G29">
        <v>2145</v>
      </c>
      <c r="H29" s="3">
        <v>810994513077618</v>
      </c>
      <c r="I29" t="s">
        <v>4</v>
      </c>
      <c r="J29" s="3">
        <v>810994</v>
      </c>
      <c r="K29" s="5">
        <f t="shared" si="0"/>
        <v>15</v>
      </c>
      <c r="L29" s="10">
        <f>D29+IF(OR(B29&lt;INDEX($E$1:E29,MATCH(G29,$G$1:G29,0)),B29-INDEX($E$1:E29,MATCH(G29,$G$1:G29,0))&gt;0.5/24),0,B29-INDEX($E$1:E29,MATCH(G29,$G$1:G29,0)))</f>
        <v>1.0787037037037048E-2</v>
      </c>
      <c r="M29" s="11">
        <f t="shared" si="1"/>
        <v>3.10666666666667</v>
      </c>
    </row>
    <row r="30" spans="1:13">
      <c r="A30" s="1">
        <v>41737</v>
      </c>
      <c r="B30" s="2">
        <v>0.63722222222222225</v>
      </c>
      <c r="C30" s="2">
        <v>0.63722222222222225</v>
      </c>
      <c r="D30" s="2">
        <v>9.7222222222222209E-4</v>
      </c>
      <c r="E30" s="2">
        <v>0.6381944444444444</v>
      </c>
      <c r="F30" s="1">
        <v>41737</v>
      </c>
      <c r="G30">
        <v>2178</v>
      </c>
      <c r="H30" s="3">
        <v>87055009219</v>
      </c>
      <c r="I30" t="s">
        <v>8</v>
      </c>
      <c r="J30" s="4" t="s">
        <v>1</v>
      </c>
      <c r="K30" s="5">
        <f t="shared" si="0"/>
        <v>15</v>
      </c>
      <c r="L30" s="10">
        <f>D30+IF(OR(B30&lt;INDEX($E$1:E30,MATCH(G30,$G$1:G30,0)),B30-INDEX($E$1:E30,MATCH(G30,$G$1:G30,0))&gt;0.5/24),0,B30-INDEX($E$1:E30,MATCH(G30,$G$1:G30,0)))</f>
        <v>3.3796296296296356E-3</v>
      </c>
      <c r="M30" s="11">
        <f t="shared" si="1"/>
        <v>0.81111111111111256</v>
      </c>
    </row>
    <row r="31" spans="1:13">
      <c r="A31" s="1">
        <v>41737</v>
      </c>
      <c r="B31" s="2">
        <v>0.63743055555555561</v>
      </c>
      <c r="C31" s="2">
        <v>0.63743055555555561</v>
      </c>
      <c r="D31" s="2">
        <v>6.9444444444444447E-4</v>
      </c>
      <c r="E31" s="2">
        <v>0.63813657407407409</v>
      </c>
      <c r="F31" s="1">
        <v>41737</v>
      </c>
      <c r="G31">
        <v>2092</v>
      </c>
      <c r="H31" s="3">
        <v>810995574125252</v>
      </c>
      <c r="I31" t="s">
        <v>7</v>
      </c>
      <c r="J31" s="3">
        <v>810995</v>
      </c>
      <c r="K31" s="5">
        <f t="shared" si="0"/>
        <v>15</v>
      </c>
      <c r="L31" s="10">
        <f>D31+IF(OR(B31&lt;INDEX($E$1:E31,MATCH(G31,$G$1:G31,0)),B31-INDEX($E$1:E31,MATCH(G31,$G$1:G31,0))&gt;0.5/24),0,B31-INDEX($E$1:E31,MATCH(G31,$G$1:G31,0)))</f>
        <v>5.7291666666666767E-3</v>
      </c>
      <c r="M31" s="11">
        <f t="shared" si="1"/>
        <v>1.5125000000000026</v>
      </c>
    </row>
    <row r="32" spans="1:13">
      <c r="A32" s="1">
        <v>41737</v>
      </c>
      <c r="B32" s="2">
        <v>0.63752314814814814</v>
      </c>
      <c r="C32" s="2">
        <v>0.63752314814814814</v>
      </c>
      <c r="D32" s="2">
        <v>1.3773148148148147E-3</v>
      </c>
      <c r="E32" s="2">
        <v>0.63891203703703703</v>
      </c>
      <c r="F32" s="1">
        <v>41737</v>
      </c>
      <c r="G32">
        <v>2165</v>
      </c>
      <c r="H32" s="3">
        <v>87011827069</v>
      </c>
      <c r="I32" t="s">
        <v>3</v>
      </c>
      <c r="J32" s="4" t="s">
        <v>1</v>
      </c>
      <c r="K32" s="5">
        <f t="shared" si="0"/>
        <v>15</v>
      </c>
      <c r="L32" s="10">
        <f>D32+IF(OR(B32&lt;INDEX($E$1:E32,MATCH(G32,$G$1:G32,0)),B32-INDEX($E$1:E32,MATCH(G32,$G$1:G32,0))&gt;0.5/24),0,B32-INDEX($E$1:E32,MATCH(G32,$G$1:G32,0)))</f>
        <v>1.1319444444444406E-2</v>
      </c>
      <c r="M32" s="11">
        <f t="shared" si="1"/>
        <v>2.716666666666657</v>
      </c>
    </row>
    <row r="33" spans="1:13">
      <c r="A33" s="1">
        <v>41737</v>
      </c>
      <c r="B33" s="2">
        <v>0.63806712962962964</v>
      </c>
      <c r="C33" s="2">
        <v>0.63806712962962964</v>
      </c>
      <c r="D33" s="2">
        <v>1.3194444444444443E-3</v>
      </c>
      <c r="E33" s="2">
        <v>0.63938657407407407</v>
      </c>
      <c r="F33" s="1">
        <v>41737</v>
      </c>
      <c r="G33">
        <v>2149</v>
      </c>
      <c r="H33" s="3">
        <v>810992988154108</v>
      </c>
      <c r="I33" t="s">
        <v>2</v>
      </c>
      <c r="J33" s="3">
        <v>810992</v>
      </c>
      <c r="K33" s="5">
        <f t="shared" si="0"/>
        <v>15</v>
      </c>
      <c r="L33" s="10">
        <f>D33+IF(OR(B33&lt;INDEX($E$1:E33,MATCH(G33,$G$1:G33,0)),B33-INDEX($E$1:E33,MATCH(G33,$G$1:G33,0))&gt;0.5/24),0,B33-INDEX($E$1:E33,MATCH(G33,$G$1:G33,0)))</f>
        <v>1.2615740740740693E-2</v>
      </c>
      <c r="M33" s="11">
        <f t="shared" si="1"/>
        <v>3.3305555555555433</v>
      </c>
    </row>
    <row r="34" spans="1:13">
      <c r="A34" s="1">
        <v>41737</v>
      </c>
      <c r="B34" s="2">
        <v>0.63817129629629632</v>
      </c>
      <c r="C34" s="2">
        <v>0.63817129629629632</v>
      </c>
      <c r="D34" s="2">
        <v>1.25E-3</v>
      </c>
      <c r="E34" s="2">
        <v>0.63942129629629629</v>
      </c>
      <c r="F34" s="1">
        <v>41737</v>
      </c>
      <c r="G34">
        <v>2162</v>
      </c>
      <c r="H34" s="3">
        <v>810996557115519</v>
      </c>
      <c r="I34" t="s">
        <v>6</v>
      </c>
      <c r="J34" s="3">
        <v>810996</v>
      </c>
      <c r="K34" s="5">
        <f t="shared" ref="K34:K65" si="2">HOUR(B34)</f>
        <v>15</v>
      </c>
      <c r="L34" s="10">
        <f>D34+IF(OR(B34&lt;INDEX($E$1:E34,MATCH(G34,$G$1:G34,0)),B34-INDEX($E$1:E34,MATCH(G34,$G$1:G34,0))&gt;0.5/24),0,B34-INDEX($E$1:E34,MATCH(G34,$G$1:G34,0)))</f>
        <v>1.0405092592592617E-2</v>
      </c>
      <c r="M34" s="11">
        <f t="shared" si="1"/>
        <v>2.497222222222228</v>
      </c>
    </row>
    <row r="35" spans="1:13">
      <c r="A35" s="1">
        <v>41737</v>
      </c>
      <c r="B35" s="2">
        <v>0.63863425925925921</v>
      </c>
      <c r="C35" s="2">
        <v>0.63863425925925921</v>
      </c>
      <c r="D35" s="2">
        <v>7.8703703703703705E-4</v>
      </c>
      <c r="E35" s="2">
        <v>0.63942129629629629</v>
      </c>
      <c r="F35" s="1">
        <v>41737</v>
      </c>
      <c r="G35">
        <v>2092</v>
      </c>
      <c r="H35" s="3">
        <v>810995599799758</v>
      </c>
      <c r="I35" t="s">
        <v>7</v>
      </c>
      <c r="J35" s="3">
        <v>810995</v>
      </c>
      <c r="K35" s="5">
        <f t="shared" si="2"/>
        <v>15</v>
      </c>
      <c r="L35" s="10">
        <f>D35+IF(OR(B35&lt;INDEX($E$1:E35,MATCH(G35,$G$1:G35,0)),B35-INDEX($E$1:E35,MATCH(G35,$G$1:G35,0))&gt;0.5/24),0,B35-INDEX($E$1:E35,MATCH(G35,$G$1:G35,0)))</f>
        <v>7.0254629629628654E-3</v>
      </c>
      <c r="M35" s="11">
        <f t="shared" si="1"/>
        <v>1.8547222222221964</v>
      </c>
    </row>
    <row r="36" spans="1:13">
      <c r="A36" s="1">
        <v>41737</v>
      </c>
      <c r="B36" s="2">
        <v>0.63917824074074081</v>
      </c>
      <c r="C36" s="2">
        <v>0.63917824074074081</v>
      </c>
      <c r="D36" s="2">
        <v>7.291666666666667E-4</v>
      </c>
      <c r="E36" s="2">
        <v>0.63990740740740737</v>
      </c>
      <c r="F36" s="1">
        <v>41737</v>
      </c>
      <c r="G36">
        <v>2195</v>
      </c>
      <c r="H36" s="3">
        <v>87776527547</v>
      </c>
      <c r="I36" t="s">
        <v>0</v>
      </c>
      <c r="J36" s="4" t="s">
        <v>1</v>
      </c>
      <c r="K36" s="5">
        <f t="shared" si="2"/>
        <v>15</v>
      </c>
      <c r="L36" s="10">
        <f>D36+IF(OR(B36&lt;INDEX($E$1:E36,MATCH(G36,$G$1:G36,0)),B36-INDEX($E$1:E36,MATCH(G36,$G$1:G36,0))&gt;0.5/24),0,B36-INDEX($E$1:E36,MATCH(G36,$G$1:G36,0)))</f>
        <v>1.4120370370370502E-2</v>
      </c>
      <c r="M36" s="11">
        <f t="shared" si="1"/>
        <v>3.3888888888889204</v>
      </c>
    </row>
    <row r="37" spans="1:13">
      <c r="A37" s="1">
        <v>41737</v>
      </c>
      <c r="B37" s="2">
        <v>0.6393402777777778</v>
      </c>
      <c r="C37" s="2">
        <v>0.6393402777777778</v>
      </c>
      <c r="D37" s="2">
        <v>4.6296296296296294E-5</v>
      </c>
      <c r="E37" s="2">
        <v>0.63938657407407407</v>
      </c>
      <c r="F37" s="1">
        <v>41737</v>
      </c>
      <c r="G37">
        <v>2178</v>
      </c>
      <c r="H37" s="3">
        <v>87016660599</v>
      </c>
      <c r="I37" t="s">
        <v>8</v>
      </c>
      <c r="J37" s="4" t="s">
        <v>1</v>
      </c>
      <c r="K37" s="5">
        <f t="shared" si="2"/>
        <v>15</v>
      </c>
      <c r="L37" s="10">
        <f>D37+IF(OR(B37&lt;INDEX($E$1:E37,MATCH(G37,$G$1:G37,0)),B37-INDEX($E$1:E37,MATCH(G37,$G$1:G37,0))&gt;0.5/24),0,B37-INDEX($E$1:E37,MATCH(G37,$G$1:G37,0)))</f>
        <v>4.5717592592592633E-3</v>
      </c>
      <c r="M37" s="11">
        <f t="shared" si="1"/>
        <v>1.0972222222222232</v>
      </c>
    </row>
    <row r="38" spans="1:13">
      <c r="A38" s="1">
        <v>41737</v>
      </c>
      <c r="B38" s="2">
        <v>0.63975694444444442</v>
      </c>
      <c r="C38" s="2">
        <v>0.63975694444444442</v>
      </c>
      <c r="D38" s="2">
        <v>5.0925925925925921E-4</v>
      </c>
      <c r="E38" s="2">
        <v>0.64026620370370368</v>
      </c>
      <c r="F38" s="1">
        <v>41737</v>
      </c>
      <c r="G38">
        <v>2092</v>
      </c>
      <c r="H38" s="3">
        <v>810995598427745</v>
      </c>
      <c r="I38" t="s">
        <v>7</v>
      </c>
      <c r="J38" s="3">
        <v>810995</v>
      </c>
      <c r="K38" s="5">
        <f t="shared" si="2"/>
        <v>15</v>
      </c>
      <c r="L38" s="10">
        <f>D38+IF(OR(B38&lt;INDEX($E$1:E38,MATCH(G38,$G$1:G38,0)),B38-INDEX($E$1:E38,MATCH(G38,$G$1:G38,0))&gt;0.5/24),0,B38-INDEX($E$1:E38,MATCH(G38,$G$1:G38,0)))</f>
        <v>7.8703703703703002E-3</v>
      </c>
      <c r="M38" s="11">
        <f t="shared" si="1"/>
        <v>2.0777777777777593</v>
      </c>
    </row>
    <row r="39" spans="1:13">
      <c r="A39" s="1">
        <v>41737</v>
      </c>
      <c r="B39" s="2">
        <v>0.63991898148148152</v>
      </c>
      <c r="C39" s="2">
        <v>0.63991898148148152</v>
      </c>
      <c r="D39" s="2">
        <v>3.5648148148148154E-3</v>
      </c>
      <c r="E39" s="2">
        <v>0.64349537037037041</v>
      </c>
      <c r="F39" s="1">
        <v>41737</v>
      </c>
      <c r="G39">
        <v>2178</v>
      </c>
      <c r="H39" s="3">
        <v>87777001001</v>
      </c>
      <c r="I39" t="s">
        <v>8</v>
      </c>
      <c r="J39" s="4" t="s">
        <v>1</v>
      </c>
      <c r="K39" s="5">
        <f t="shared" si="2"/>
        <v>15</v>
      </c>
      <c r="L39" s="10">
        <f>D39+IF(OR(B39&lt;INDEX($E$1:E39,MATCH(G39,$G$1:G39,0)),B39-INDEX($E$1:E39,MATCH(G39,$G$1:G39,0))&gt;0.5/24),0,B39-INDEX($E$1:E39,MATCH(G39,$G$1:G39,0)))</f>
        <v>8.6689814814815032E-3</v>
      </c>
      <c r="M39" s="11">
        <f t="shared" si="1"/>
        <v>2.0805555555555606</v>
      </c>
    </row>
    <row r="40" spans="1:13">
      <c r="A40" s="1">
        <v>41737</v>
      </c>
      <c r="B40" s="2">
        <v>0.64</v>
      </c>
      <c r="C40" s="2">
        <v>0.64</v>
      </c>
      <c r="D40" s="2">
        <v>1.1574074074074073E-5</v>
      </c>
      <c r="E40" s="2">
        <v>0.64001157407407405</v>
      </c>
      <c r="F40" s="1">
        <v>41737</v>
      </c>
      <c r="G40">
        <v>2145</v>
      </c>
      <c r="H40" s="3">
        <v>810994553716002</v>
      </c>
      <c r="I40" t="s">
        <v>4</v>
      </c>
      <c r="J40" s="3">
        <v>810994</v>
      </c>
      <c r="K40" s="5">
        <f t="shared" si="2"/>
        <v>15</v>
      </c>
      <c r="L40" s="10">
        <f>D40+IF(OR(B40&lt;INDEX($E$1:E40,MATCH(G40,$G$1:G40,0)),B40-INDEX($E$1:E40,MATCH(G40,$G$1:G40,0))&gt;0.5/24),0,B40-INDEX($E$1:E40,MATCH(G40,$G$1:G40,0)))</f>
        <v>1.3101851851851899E-2</v>
      </c>
      <c r="M40" s="11">
        <f t="shared" si="1"/>
        <v>3.7733333333333468</v>
      </c>
    </row>
    <row r="41" spans="1:13">
      <c r="A41" s="1">
        <v>41737</v>
      </c>
      <c r="B41" s="2">
        <v>0.64068287037037031</v>
      </c>
      <c r="C41" s="2">
        <v>0.64068287037037031</v>
      </c>
      <c r="D41" s="2">
        <v>1.689814814814815E-3</v>
      </c>
      <c r="E41" s="2">
        <v>0.64238425925925924</v>
      </c>
      <c r="F41" s="1">
        <v>41737</v>
      </c>
      <c r="G41">
        <v>2149</v>
      </c>
      <c r="H41" s="3">
        <v>810992918423636</v>
      </c>
      <c r="I41" t="s">
        <v>2</v>
      </c>
      <c r="J41" s="3">
        <v>810992</v>
      </c>
      <c r="K41" s="5">
        <f t="shared" si="2"/>
        <v>15</v>
      </c>
      <c r="L41" s="10">
        <f>D41+IF(OR(B41&lt;INDEX($E$1:E41,MATCH(G41,$G$1:G41,0)),B41-INDEX($E$1:E41,MATCH(G41,$G$1:G41,0))&gt;0.5/24),0,B41-INDEX($E$1:E41,MATCH(G41,$G$1:G41,0)))</f>
        <v>1.5601851851851731E-2</v>
      </c>
      <c r="M41" s="11">
        <f t="shared" si="1"/>
        <v>4.1188888888888577</v>
      </c>
    </row>
    <row r="42" spans="1:13">
      <c r="A42" s="1">
        <v>41737</v>
      </c>
      <c r="B42" s="2">
        <v>0.64070601851851849</v>
      </c>
      <c r="C42" s="2">
        <v>0.64070601851851849</v>
      </c>
      <c r="D42" s="2">
        <v>2.3148148148148151E-3</v>
      </c>
      <c r="E42" s="2">
        <v>0.64302083333333326</v>
      </c>
      <c r="F42" s="1">
        <v>41737</v>
      </c>
      <c r="G42">
        <v>2165</v>
      </c>
      <c r="H42" s="3">
        <v>87755602665</v>
      </c>
      <c r="I42" t="s">
        <v>3</v>
      </c>
      <c r="J42" s="4" t="s">
        <v>1</v>
      </c>
      <c r="K42" s="5">
        <f t="shared" si="2"/>
        <v>15</v>
      </c>
      <c r="L42" s="10">
        <f>D42+IF(OR(B42&lt;INDEX($E$1:E42,MATCH(G42,$G$1:G42,0)),B42-INDEX($E$1:E42,MATCH(G42,$G$1:G42,0))&gt;0.5/24),0,B42-INDEX($E$1:E42,MATCH(G42,$G$1:G42,0)))</f>
        <v>1.5439814814814757E-2</v>
      </c>
      <c r="M42" s="11">
        <f t="shared" si="1"/>
        <v>3.7055555555555419</v>
      </c>
    </row>
    <row r="43" spans="1:13">
      <c r="A43" s="1">
        <v>41737</v>
      </c>
      <c r="B43" s="2">
        <v>0.64087962962962963</v>
      </c>
      <c r="C43" s="2">
        <v>0.64087962962962963</v>
      </c>
      <c r="D43" s="2">
        <v>1.0648148148148147E-3</v>
      </c>
      <c r="E43" s="2">
        <v>0.64195601851851858</v>
      </c>
      <c r="F43" s="1">
        <v>41737</v>
      </c>
      <c r="G43">
        <v>2145</v>
      </c>
      <c r="H43" s="3">
        <v>810994705911364</v>
      </c>
      <c r="I43" t="s">
        <v>4</v>
      </c>
      <c r="J43" s="3">
        <v>810994</v>
      </c>
      <c r="K43" s="5">
        <f t="shared" si="2"/>
        <v>15</v>
      </c>
      <c r="L43" s="10">
        <f>D43+IF(OR(B43&lt;INDEX($E$1:E43,MATCH(G43,$G$1:G43,0)),B43-INDEX($E$1:E43,MATCH(G43,$G$1:G43,0))&gt;0.5/24),0,B43-INDEX($E$1:E43,MATCH(G43,$G$1:G43,0)))</f>
        <v>1.503472222222226E-2</v>
      </c>
      <c r="M43" s="11">
        <f t="shared" si="1"/>
        <v>4.3300000000000107</v>
      </c>
    </row>
    <row r="44" spans="1:13">
      <c r="A44" s="1">
        <v>41737</v>
      </c>
      <c r="B44" s="2">
        <v>0.64104166666666662</v>
      </c>
      <c r="C44" s="2">
        <v>0.64104166666666662</v>
      </c>
      <c r="D44" s="2">
        <v>1.4699074074074074E-3</v>
      </c>
      <c r="E44" s="2">
        <v>0.64252314814814815</v>
      </c>
      <c r="F44" s="1">
        <v>41737</v>
      </c>
      <c r="G44">
        <v>2195</v>
      </c>
      <c r="H44" s="3">
        <v>87055432402</v>
      </c>
      <c r="I44" t="s">
        <v>0</v>
      </c>
      <c r="J44" s="4" t="s">
        <v>1</v>
      </c>
      <c r="K44" s="5">
        <f t="shared" si="2"/>
        <v>15</v>
      </c>
      <c r="L44" s="10">
        <f>D44+IF(OR(B44&lt;INDEX($E$1:E44,MATCH(G44,$G$1:G44,0)),B44-INDEX($E$1:E44,MATCH(G44,$G$1:G44,0))&gt;0.5/24),0,B44-INDEX($E$1:E44,MATCH(G44,$G$1:G44,0)))</f>
        <v>1.6724537037037052E-2</v>
      </c>
      <c r="M44" s="11">
        <f t="shared" si="1"/>
        <v>4.0138888888888928</v>
      </c>
    </row>
    <row r="45" spans="1:13">
      <c r="A45" s="1">
        <v>41737</v>
      </c>
      <c r="B45" s="2">
        <v>0.64112268518518511</v>
      </c>
      <c r="C45" s="2">
        <v>0.64112268518518511</v>
      </c>
      <c r="D45" s="2">
        <v>9.3750000000000007E-4</v>
      </c>
      <c r="E45" s="2">
        <v>0.64206018518518515</v>
      </c>
      <c r="F45" s="1">
        <v>41737</v>
      </c>
      <c r="G45">
        <v>2092</v>
      </c>
      <c r="H45" s="3">
        <v>810995571326699</v>
      </c>
      <c r="I45" t="s">
        <v>7</v>
      </c>
      <c r="J45" s="3">
        <v>810995</v>
      </c>
      <c r="K45" s="5">
        <f t="shared" si="2"/>
        <v>15</v>
      </c>
      <c r="L45" s="10">
        <f>D45+IF(OR(B45&lt;INDEX($E$1:E45,MATCH(G45,$G$1:G45,0)),B45-INDEX($E$1:E45,MATCH(G45,$G$1:G45,0))&gt;0.5/24),0,B45-INDEX($E$1:E45,MATCH(G45,$G$1:G45,0)))</f>
        <v>9.6643518518517366E-3</v>
      </c>
      <c r="M45" s="11">
        <f t="shared" si="1"/>
        <v>2.5513888888888583</v>
      </c>
    </row>
    <row r="46" spans="1:13">
      <c r="A46" s="1">
        <v>41737</v>
      </c>
      <c r="B46" s="2">
        <v>0.64281250000000001</v>
      </c>
      <c r="C46" s="2">
        <v>0.64281250000000001</v>
      </c>
      <c r="D46" s="2">
        <v>8.1018518518518516E-4</v>
      </c>
      <c r="E46" s="2">
        <v>0.64362268518518517</v>
      </c>
      <c r="F46" s="1">
        <v>41737</v>
      </c>
      <c r="G46">
        <v>2195</v>
      </c>
      <c r="H46" s="3">
        <v>87055432402</v>
      </c>
      <c r="I46" t="s">
        <v>0</v>
      </c>
      <c r="J46" s="4" t="s">
        <v>1</v>
      </c>
      <c r="K46" s="5">
        <f t="shared" si="2"/>
        <v>15</v>
      </c>
      <c r="L46" s="10">
        <f>D46+IF(OR(B46&lt;INDEX($E$1:E46,MATCH(G46,$G$1:G46,0)),B46-INDEX($E$1:E46,MATCH(G46,$G$1:G46,0))&gt;0.5/24),0,B46-INDEX($E$1:E46,MATCH(G46,$G$1:G46,0)))</f>
        <v>1.7835648148148218E-2</v>
      </c>
      <c r="M46" s="11">
        <f t="shared" si="1"/>
        <v>4.2805555555555728</v>
      </c>
    </row>
    <row r="47" spans="1:13">
      <c r="A47" s="1">
        <v>41737</v>
      </c>
      <c r="B47" s="2">
        <v>0.64284722222222224</v>
      </c>
      <c r="C47" s="2">
        <v>0.64284722222222224</v>
      </c>
      <c r="D47" s="2">
        <v>9.2592592592592588E-5</v>
      </c>
      <c r="E47" s="2">
        <v>0.64295138888888892</v>
      </c>
      <c r="F47" s="1">
        <v>41737</v>
      </c>
      <c r="G47">
        <v>2145</v>
      </c>
      <c r="H47" s="3">
        <v>810994518211951</v>
      </c>
      <c r="I47" t="s">
        <v>4</v>
      </c>
      <c r="J47" s="3">
        <v>810994</v>
      </c>
      <c r="K47" s="5">
        <f t="shared" si="2"/>
        <v>15</v>
      </c>
      <c r="L47" s="10">
        <f>D47+IF(OR(B47&lt;INDEX($E$1:E47,MATCH(G47,$G$1:G47,0)),B47-INDEX($E$1:E47,MATCH(G47,$G$1:G47,0))&gt;0.5/24),0,B47-INDEX($E$1:E47,MATCH(G47,$G$1:G47,0)))</f>
        <v>1.6030092592592641E-2</v>
      </c>
      <c r="M47" s="11">
        <f t="shared" si="1"/>
        <v>4.6166666666666814</v>
      </c>
    </row>
    <row r="48" spans="1:13">
      <c r="A48" s="1">
        <v>41737</v>
      </c>
      <c r="B48" s="2">
        <v>0.64321759259259259</v>
      </c>
      <c r="C48" s="2">
        <v>0.64321759259259259</v>
      </c>
      <c r="D48" s="2">
        <v>7.175925925925927E-4</v>
      </c>
      <c r="E48" s="2">
        <v>0.64393518518518522</v>
      </c>
      <c r="F48" s="1">
        <v>41737</v>
      </c>
      <c r="G48">
        <v>2092</v>
      </c>
      <c r="H48" s="3">
        <v>810995593312071</v>
      </c>
      <c r="I48" t="s">
        <v>7</v>
      </c>
      <c r="J48" s="3">
        <v>810995</v>
      </c>
      <c r="K48" s="5">
        <f t="shared" si="2"/>
        <v>15</v>
      </c>
      <c r="L48" s="10">
        <f>D48+IF(OR(B48&lt;INDEX($E$1:E48,MATCH(G48,$G$1:G48,0)),B48-INDEX($E$1:E48,MATCH(G48,$G$1:G48,0))&gt;0.5/24),0,B48-INDEX($E$1:E48,MATCH(G48,$G$1:G48,0)))</f>
        <v>1.1539351851851804E-2</v>
      </c>
      <c r="M48" s="11">
        <f t="shared" si="1"/>
        <v>3.0463888888888766</v>
      </c>
    </row>
    <row r="49" spans="1:13">
      <c r="A49" s="1">
        <v>41737</v>
      </c>
      <c r="B49" s="2">
        <v>0.64326388888888886</v>
      </c>
      <c r="C49" s="2">
        <v>0.64326388888888886</v>
      </c>
      <c r="D49" s="2">
        <v>2.4652777777777776E-3</v>
      </c>
      <c r="E49" s="2">
        <v>0.64572916666666669</v>
      </c>
      <c r="F49" s="1">
        <v>41737</v>
      </c>
      <c r="G49">
        <v>2149</v>
      </c>
      <c r="H49" s="3">
        <v>810992918742985</v>
      </c>
      <c r="I49" t="s">
        <v>2</v>
      </c>
      <c r="J49" s="3">
        <v>810992</v>
      </c>
      <c r="K49" s="5">
        <f t="shared" si="2"/>
        <v>15</v>
      </c>
      <c r="L49" s="10">
        <f>D49+IF(OR(B49&lt;INDEX($E$1:E49,MATCH(G49,$G$1:G49,0)),B49-INDEX($E$1:E49,MATCH(G49,$G$1:G49,0))&gt;0.5/24),0,B49-INDEX($E$1:E49,MATCH(G49,$G$1:G49,0)))</f>
        <v>1.8958333333333247E-2</v>
      </c>
      <c r="M49" s="11">
        <f t="shared" si="1"/>
        <v>5.0049999999999777</v>
      </c>
    </row>
    <row r="50" spans="1:13">
      <c r="A50" s="1">
        <v>41737</v>
      </c>
      <c r="B50" s="2">
        <v>0.64427083333333335</v>
      </c>
      <c r="C50" s="2">
        <v>0.64427083333333335</v>
      </c>
      <c r="D50" s="2">
        <v>9.1435185185185185E-4</v>
      </c>
      <c r="E50" s="2">
        <v>0.64519675925925923</v>
      </c>
      <c r="F50" s="1">
        <v>41737</v>
      </c>
      <c r="G50">
        <v>2092</v>
      </c>
      <c r="H50" s="3">
        <v>810995593432850</v>
      </c>
      <c r="I50" t="s">
        <v>7</v>
      </c>
      <c r="J50" s="3">
        <v>810995</v>
      </c>
      <c r="K50" s="5">
        <f t="shared" si="2"/>
        <v>15</v>
      </c>
      <c r="L50" s="10">
        <f>D50+IF(OR(B50&lt;INDEX($E$1:E50,MATCH(G50,$G$1:G50,0)),B50-INDEX($E$1:E50,MATCH(G50,$G$1:G50,0))&gt;0.5/24),0,B50-INDEX($E$1:E50,MATCH(G50,$G$1:G50,0)))</f>
        <v>1.2789351851851821E-2</v>
      </c>
      <c r="M50" s="11">
        <f t="shared" si="1"/>
        <v>3.3763888888888807</v>
      </c>
    </row>
    <row r="51" spans="1:13">
      <c r="A51" s="1">
        <v>41737</v>
      </c>
      <c r="B51" s="2">
        <v>0.64440972222222215</v>
      </c>
      <c r="C51" s="2">
        <v>0.64440972222222215</v>
      </c>
      <c r="D51" s="2">
        <v>8.3333333333333339E-4</v>
      </c>
      <c r="E51" s="2">
        <v>0.64524305555555561</v>
      </c>
      <c r="F51" s="1">
        <v>41737</v>
      </c>
      <c r="G51">
        <v>2145</v>
      </c>
      <c r="H51" s="3">
        <v>810994125648022</v>
      </c>
      <c r="I51" t="s">
        <v>4</v>
      </c>
      <c r="J51" s="3">
        <v>810994</v>
      </c>
      <c r="K51" s="5">
        <f t="shared" si="2"/>
        <v>15</v>
      </c>
      <c r="L51" s="10">
        <f>D51+IF(OR(B51&lt;INDEX($E$1:E51,MATCH(G51,$G$1:G51,0)),B51-INDEX($E$1:E51,MATCH(G51,$G$1:G51,0))&gt;0.5/24),0,B51-INDEX($E$1:E51,MATCH(G51,$G$1:G51,0)))</f>
        <v>1.8333333333333292E-2</v>
      </c>
      <c r="M51" s="11">
        <f t="shared" si="1"/>
        <v>5.2799999999999878</v>
      </c>
    </row>
    <row r="52" spans="1:13">
      <c r="A52" s="1">
        <v>41737</v>
      </c>
      <c r="B52" s="2">
        <v>0.64493055555555556</v>
      </c>
      <c r="C52" s="2">
        <v>0.64493055555555556</v>
      </c>
      <c r="D52" s="2">
        <v>1.25E-3</v>
      </c>
      <c r="E52" s="2">
        <v>0.64619212962962969</v>
      </c>
      <c r="F52" s="1">
        <v>41737</v>
      </c>
      <c r="G52">
        <v>2195</v>
      </c>
      <c r="H52" s="3">
        <v>87019897434</v>
      </c>
      <c r="I52" t="s">
        <v>6</v>
      </c>
      <c r="J52" s="4" t="s">
        <v>1</v>
      </c>
      <c r="K52" s="5">
        <f t="shared" si="2"/>
        <v>15</v>
      </c>
      <c r="L52" s="10">
        <f>D52+IF(OR(B52&lt;INDEX($E$1:E52,MATCH(G52,$G$1:G52,0)),B52-INDEX($E$1:E52,MATCH(G52,$G$1:G52,0))&gt;0.5/24),0,B52-INDEX($E$1:E52,MATCH(G52,$G$1:G52,0)))</f>
        <v>2.0393518518518589E-2</v>
      </c>
      <c r="M52" s="11">
        <f t="shared" si="1"/>
        <v>4.8944444444444617</v>
      </c>
    </row>
    <row r="53" spans="1:13">
      <c r="A53" s="1">
        <v>41737</v>
      </c>
      <c r="B53" s="2">
        <v>0.64560185185185182</v>
      </c>
      <c r="C53" s="2">
        <v>0.64560185185185182</v>
      </c>
      <c r="D53" s="2">
        <v>7.291666666666667E-4</v>
      </c>
      <c r="E53" s="2">
        <v>0.64633101851851849</v>
      </c>
      <c r="F53" s="1">
        <v>41737</v>
      </c>
      <c r="G53">
        <v>2145</v>
      </c>
      <c r="H53" s="3">
        <v>810994557382103</v>
      </c>
      <c r="I53" t="s">
        <v>4</v>
      </c>
      <c r="J53" s="3">
        <v>810994</v>
      </c>
      <c r="K53" s="5">
        <f t="shared" si="2"/>
        <v>15</v>
      </c>
      <c r="L53" s="10">
        <f>D53+IF(OR(B53&lt;INDEX($E$1:E53,MATCH(G53,$G$1:G53,0)),B53-INDEX($E$1:E53,MATCH(G53,$G$1:G53,0))&gt;0.5/24),0,B53-INDEX($E$1:E53,MATCH(G53,$G$1:G53,0)))</f>
        <v>1.9421296296296294E-2</v>
      </c>
      <c r="M53" s="11">
        <f t="shared" si="1"/>
        <v>5.5933333333333319</v>
      </c>
    </row>
    <row r="54" spans="1:13">
      <c r="A54" s="1">
        <v>41737</v>
      </c>
      <c r="B54" s="2">
        <v>0.64561342592592597</v>
      </c>
      <c r="C54" s="2">
        <v>0.64561342592592597</v>
      </c>
      <c r="D54" s="2">
        <v>3.1250000000000001E-4</v>
      </c>
      <c r="E54" s="2">
        <v>0.64593749999999994</v>
      </c>
      <c r="F54" s="1">
        <v>41737</v>
      </c>
      <c r="G54">
        <v>2092</v>
      </c>
      <c r="H54" s="3">
        <v>810995599386058</v>
      </c>
      <c r="I54" t="s">
        <v>7</v>
      </c>
      <c r="J54" s="3">
        <v>810995</v>
      </c>
      <c r="K54" s="5">
        <f t="shared" si="2"/>
        <v>15</v>
      </c>
      <c r="L54" s="10">
        <f>D54+IF(OR(B54&lt;INDEX($E$1:E54,MATCH(G54,$G$1:G54,0)),B54-INDEX($E$1:E54,MATCH(G54,$G$1:G54,0))&gt;0.5/24),0,B54-INDEX($E$1:E54,MATCH(G54,$G$1:G54,0)))</f>
        <v>1.3530092592592587E-2</v>
      </c>
      <c r="M54" s="11">
        <f t="shared" si="1"/>
        <v>3.5719444444444428</v>
      </c>
    </row>
    <row r="55" spans="1:13">
      <c r="A55" s="1">
        <v>41737</v>
      </c>
      <c r="B55" s="2">
        <v>0.64677083333333341</v>
      </c>
      <c r="C55" s="2">
        <v>0.64677083333333341</v>
      </c>
      <c r="D55" s="2">
        <v>1.3888888888888889E-4</v>
      </c>
      <c r="E55" s="2">
        <v>0.64692129629629636</v>
      </c>
      <c r="F55" s="1">
        <v>41737</v>
      </c>
      <c r="G55">
        <v>2195</v>
      </c>
      <c r="H55" s="3">
        <v>87752488948</v>
      </c>
      <c r="I55" t="s">
        <v>0</v>
      </c>
      <c r="J55" s="4" t="s">
        <v>1</v>
      </c>
      <c r="K55" s="5">
        <f t="shared" si="2"/>
        <v>15</v>
      </c>
      <c r="L55" s="10">
        <f>D55+IF(OR(B55&lt;INDEX($E$1:E55,MATCH(G55,$G$1:G55,0)),B55-INDEX($E$1:E55,MATCH(G55,$G$1:G55,0))&gt;0.5/24),0,B55-INDEX($E$1:E55,MATCH(G55,$G$1:G55,0)))</f>
        <v>1.3888888888888889E-4</v>
      </c>
      <c r="M55" s="11">
        <f t="shared" si="1"/>
        <v>3.3333333333333333E-2</v>
      </c>
    </row>
    <row r="56" spans="1:13">
      <c r="A56" s="1">
        <v>41737</v>
      </c>
      <c r="B56" s="2">
        <v>0.64680555555555552</v>
      </c>
      <c r="C56" s="2">
        <v>0.64680555555555552</v>
      </c>
      <c r="D56" s="2">
        <v>6.7129629629629625E-4</v>
      </c>
      <c r="E56" s="2">
        <v>0.64747685185185189</v>
      </c>
      <c r="F56" s="1">
        <v>41737</v>
      </c>
      <c r="G56">
        <v>2092</v>
      </c>
      <c r="H56" s="3">
        <v>810995568681009</v>
      </c>
      <c r="I56" t="s">
        <v>7</v>
      </c>
      <c r="J56" s="3">
        <v>810995</v>
      </c>
      <c r="K56" s="5">
        <f t="shared" si="2"/>
        <v>15</v>
      </c>
      <c r="L56" s="10">
        <f>D56+IF(OR(B56&lt;INDEX($E$1:E56,MATCH(G56,$G$1:G56,0)),B56-INDEX($E$1:E56,MATCH(G56,$G$1:G56,0))&gt;0.5/24),0,B56-INDEX($E$1:E56,MATCH(G56,$G$1:G56,0)))</f>
        <v>1.508101851851844E-2</v>
      </c>
      <c r="M56" s="11">
        <f t="shared" si="1"/>
        <v>3.9813888888888682</v>
      </c>
    </row>
    <row r="57" spans="1:13">
      <c r="A57" s="1">
        <v>41737</v>
      </c>
      <c r="B57" s="2">
        <v>0.64708333333333334</v>
      </c>
      <c r="C57" s="2">
        <v>0.64708333333333334</v>
      </c>
      <c r="D57" s="2">
        <v>8.3333333333333339E-4</v>
      </c>
      <c r="E57" s="2">
        <v>0.64792824074074074</v>
      </c>
      <c r="F57" s="1">
        <v>41737</v>
      </c>
      <c r="G57">
        <v>2145</v>
      </c>
      <c r="H57" s="3">
        <v>810994503941147</v>
      </c>
      <c r="I57" t="s">
        <v>4</v>
      </c>
      <c r="J57" s="3">
        <v>810994</v>
      </c>
      <c r="K57" s="5">
        <f t="shared" si="2"/>
        <v>15</v>
      </c>
      <c r="L57" s="10">
        <f>D57+IF(OR(B57&lt;INDEX($E$1:E57,MATCH(G57,$G$1:G57,0)),B57-INDEX($E$1:E57,MATCH(G57,$G$1:G57,0))&gt;0.5/24),0,B57-INDEX($E$1:E57,MATCH(G57,$G$1:G57,0)))</f>
        <v>2.1006944444444488E-2</v>
      </c>
      <c r="M57" s="11">
        <f t="shared" si="1"/>
        <v>6.0500000000000131</v>
      </c>
    </row>
    <row r="58" spans="1:13">
      <c r="A58" s="1">
        <v>41737</v>
      </c>
      <c r="B58" s="2">
        <v>0.64777777777777779</v>
      </c>
      <c r="C58" s="2">
        <v>0.64777777777777779</v>
      </c>
      <c r="D58" s="2">
        <v>1.1574074074074073E-5</v>
      </c>
      <c r="E58" s="2">
        <v>0.64780092592592597</v>
      </c>
      <c r="F58" s="1">
        <v>41737</v>
      </c>
      <c r="G58">
        <v>2195</v>
      </c>
      <c r="H58" s="3">
        <v>87014922909</v>
      </c>
      <c r="I58" t="s">
        <v>6</v>
      </c>
      <c r="J58" s="4" t="s">
        <v>1</v>
      </c>
      <c r="K58" s="5">
        <f t="shared" si="2"/>
        <v>15</v>
      </c>
      <c r="L58" s="10">
        <f>D58+IF(OR(B58&lt;INDEX($E$1:E58,MATCH(G58,$G$1:G58,0)),B58-INDEX($E$1:E58,MATCH(G58,$G$1:G58,0))&gt;0.5/24),0,B58-INDEX($E$1:E58,MATCH(G58,$G$1:G58,0)))</f>
        <v>1.1574074074074073E-5</v>
      </c>
      <c r="M58" s="11">
        <f t="shared" si="1"/>
        <v>2.7777777777777779E-3</v>
      </c>
    </row>
    <row r="59" spans="1:13">
      <c r="A59" s="1">
        <v>41737</v>
      </c>
      <c r="B59" s="2">
        <v>0.64809027777777783</v>
      </c>
      <c r="C59" s="2">
        <v>0.64809027777777783</v>
      </c>
      <c r="D59" s="2">
        <v>3.2060185185185191E-3</v>
      </c>
      <c r="E59" s="2">
        <v>0.65129629629629626</v>
      </c>
      <c r="F59" s="1">
        <v>41737</v>
      </c>
      <c r="G59">
        <v>2149</v>
      </c>
      <c r="H59" s="3">
        <v>810992985120486</v>
      </c>
      <c r="I59" t="s">
        <v>2</v>
      </c>
      <c r="J59" s="3">
        <v>810992</v>
      </c>
      <c r="K59" s="5">
        <f t="shared" si="2"/>
        <v>15</v>
      </c>
      <c r="L59" s="10">
        <f>D59+IF(OR(B59&lt;INDEX($E$1:E59,MATCH(G59,$G$1:G59,0)),B59-INDEX($E$1:E59,MATCH(G59,$G$1:G59,0))&gt;0.5/24),0,B59-INDEX($E$1:E59,MATCH(G59,$G$1:G59,0)))</f>
        <v>3.2060185185185191E-3</v>
      </c>
      <c r="M59" s="11">
        <f t="shared" si="1"/>
        <v>0.84638888888888897</v>
      </c>
    </row>
    <row r="60" spans="1:13">
      <c r="A60" s="1">
        <v>41737</v>
      </c>
      <c r="B60" s="2">
        <v>0.64831018518518524</v>
      </c>
      <c r="C60" s="2">
        <v>0.64831018518518524</v>
      </c>
      <c r="D60" s="2">
        <v>7.175925925925927E-4</v>
      </c>
      <c r="E60" s="2">
        <v>0.64902777777777776</v>
      </c>
      <c r="F60" s="1">
        <v>41737</v>
      </c>
      <c r="G60">
        <v>2092</v>
      </c>
      <c r="H60" s="3">
        <v>810995593918043</v>
      </c>
      <c r="I60" t="s">
        <v>7</v>
      </c>
      <c r="J60" s="3">
        <v>810995</v>
      </c>
      <c r="K60" s="5">
        <f t="shared" si="2"/>
        <v>15</v>
      </c>
      <c r="L60" s="10">
        <f>D60+IF(OR(B60&lt;INDEX($E$1:E60,MATCH(G60,$G$1:G60,0)),B60-INDEX($E$1:E60,MATCH(G60,$G$1:G60,0))&gt;0.5/24),0,B60-INDEX($E$1:E60,MATCH(G60,$G$1:G60,0)))</f>
        <v>1.6631944444444453E-2</v>
      </c>
      <c r="M60" s="11">
        <f t="shared" si="1"/>
        <v>4.3908333333333358</v>
      </c>
    </row>
    <row r="61" spans="1:13">
      <c r="A61" s="1">
        <v>41737</v>
      </c>
      <c r="B61" s="2">
        <v>0.64944444444444438</v>
      </c>
      <c r="C61" s="2">
        <v>0.64944444444444438</v>
      </c>
      <c r="D61" s="2">
        <v>5.6712962962962956E-4</v>
      </c>
      <c r="E61" s="2">
        <v>0.6500231481481481</v>
      </c>
      <c r="F61" s="1">
        <v>41737</v>
      </c>
      <c r="G61">
        <v>2092</v>
      </c>
      <c r="H61" s="3">
        <v>810995577436130</v>
      </c>
      <c r="I61" t="s">
        <v>7</v>
      </c>
      <c r="J61" s="3">
        <v>810995</v>
      </c>
      <c r="K61" s="5">
        <f t="shared" si="2"/>
        <v>15</v>
      </c>
      <c r="L61" s="10">
        <f>D61+IF(OR(B61&lt;INDEX($E$1:E61,MATCH(G61,$G$1:G61,0)),B61-INDEX($E$1:E61,MATCH(G61,$G$1:G61,0))&gt;0.5/24),0,B61-INDEX($E$1:E61,MATCH(G61,$G$1:G61,0)))</f>
        <v>1.761574074074063E-2</v>
      </c>
      <c r="M61" s="11">
        <f t="shared" si="1"/>
        <v>4.6505555555555267</v>
      </c>
    </row>
    <row r="62" spans="1:13">
      <c r="A62" s="1">
        <v>41737</v>
      </c>
      <c r="B62" s="2">
        <v>0.64945601851851853</v>
      </c>
      <c r="C62" s="2">
        <v>0.64945601851851853</v>
      </c>
      <c r="D62" s="2">
        <v>4.5138888888888892E-4</v>
      </c>
      <c r="E62" s="2">
        <v>0.64990740740740738</v>
      </c>
      <c r="F62" s="1">
        <v>41737</v>
      </c>
      <c r="G62">
        <v>2195</v>
      </c>
      <c r="H62" s="3">
        <v>87054819787</v>
      </c>
      <c r="I62" t="s">
        <v>0</v>
      </c>
      <c r="J62" s="4" t="s">
        <v>1</v>
      </c>
      <c r="K62" s="5">
        <f t="shared" si="2"/>
        <v>15</v>
      </c>
      <c r="L62" s="10">
        <f>D62+IF(OR(B62&lt;INDEX($E$1:E62,MATCH(G62,$G$1:G62,0)),B62-INDEX($E$1:E62,MATCH(G62,$G$1:G62,0))&gt;0.5/24),0,B62-INDEX($E$1:E62,MATCH(G62,$G$1:G62,0)))</f>
        <v>4.5138888888888892E-4</v>
      </c>
      <c r="M62" s="11">
        <f t="shared" si="1"/>
        <v>0.10833333333333334</v>
      </c>
    </row>
    <row r="63" spans="1:13">
      <c r="A63" s="1">
        <v>41737</v>
      </c>
      <c r="B63" s="2">
        <v>0.64975694444444443</v>
      </c>
      <c r="C63" s="2">
        <v>0.64975694444444443</v>
      </c>
      <c r="D63" s="2">
        <v>2.6620370370370372E-4</v>
      </c>
      <c r="E63" s="2">
        <v>0.65003472222222225</v>
      </c>
      <c r="F63" s="1">
        <v>41737</v>
      </c>
      <c r="G63">
        <v>2145</v>
      </c>
      <c r="H63" s="3">
        <v>810994503429097</v>
      </c>
      <c r="I63" t="s">
        <v>4</v>
      </c>
      <c r="J63" s="3">
        <v>810994</v>
      </c>
      <c r="K63" s="5">
        <f t="shared" si="2"/>
        <v>15</v>
      </c>
      <c r="L63" s="10">
        <f>D63+IF(OR(B63&lt;INDEX($E$1:E63,MATCH(G63,$G$1:G63,0)),B63-INDEX($E$1:E63,MATCH(G63,$G$1:G63,0))&gt;0.5/24),0,B63-INDEX($E$1:E63,MATCH(G63,$G$1:G63,0)))</f>
        <v>2.6620370370370372E-4</v>
      </c>
      <c r="M63" s="11">
        <f t="shared" si="1"/>
        <v>7.6666666666666675E-2</v>
      </c>
    </row>
    <row r="64" spans="1:13">
      <c r="A64" s="1">
        <v>41737</v>
      </c>
      <c r="B64" s="2">
        <v>0.65015046296296297</v>
      </c>
      <c r="C64" s="2">
        <v>0.65015046296296297</v>
      </c>
      <c r="D64" s="2">
        <v>1.2268518518518518E-3</v>
      </c>
      <c r="E64" s="2">
        <v>0.65137731481481487</v>
      </c>
      <c r="F64" s="1">
        <v>41737</v>
      </c>
      <c r="G64">
        <v>2121</v>
      </c>
      <c r="H64" s="3">
        <v>810996550791525</v>
      </c>
      <c r="I64" t="s">
        <v>5</v>
      </c>
      <c r="J64" s="3">
        <v>810996</v>
      </c>
      <c r="K64" s="5">
        <f t="shared" si="2"/>
        <v>15</v>
      </c>
      <c r="L64" s="10">
        <f>D64+IF(OR(B64&lt;INDEX($E$1:E64,MATCH(G64,$G$1:G64,0)),B64-INDEX($E$1:E64,MATCH(G64,$G$1:G64,0))&gt;0.5/24),0,B64-INDEX($E$1:E64,MATCH(G64,$G$1:G64,0)))</f>
        <v>1.2268518518518518E-3</v>
      </c>
      <c r="M64" s="11">
        <f t="shared" si="1"/>
        <v>0.29444444444444445</v>
      </c>
    </row>
    <row r="65" spans="1:13">
      <c r="A65" s="1">
        <v>41737</v>
      </c>
      <c r="B65" s="2">
        <v>0.65027777777777784</v>
      </c>
      <c r="C65" s="2">
        <v>0.65027777777777784</v>
      </c>
      <c r="D65" s="2">
        <v>1.5972222222222221E-3</v>
      </c>
      <c r="E65" s="2">
        <v>0.65188657407407413</v>
      </c>
      <c r="F65" s="1">
        <v>41737</v>
      </c>
      <c r="G65">
        <v>2195</v>
      </c>
      <c r="H65" s="3">
        <v>87054819787</v>
      </c>
      <c r="I65" t="s">
        <v>0</v>
      </c>
      <c r="J65" s="4" t="s">
        <v>1</v>
      </c>
      <c r="K65" s="5">
        <f t="shared" si="2"/>
        <v>15</v>
      </c>
      <c r="L65" s="10">
        <f>D65+IF(OR(B65&lt;INDEX($E$1:E65,MATCH(G65,$G$1:G65,0)),B65-INDEX($E$1:E65,MATCH(G65,$G$1:G65,0))&gt;0.5/24),0,B65-INDEX($E$1:E65,MATCH(G65,$G$1:G65,0)))</f>
        <v>1.5972222222222221E-3</v>
      </c>
      <c r="M65" s="11">
        <f t="shared" si="1"/>
        <v>0.3833333333333333</v>
      </c>
    </row>
    <row r="66" spans="1:13">
      <c r="A66" s="1">
        <v>41737</v>
      </c>
      <c r="B66" s="2">
        <v>0.65054398148148151</v>
      </c>
      <c r="C66" s="2">
        <v>0.65054398148148151</v>
      </c>
      <c r="D66" s="2">
        <v>6.3657407407407402E-4</v>
      </c>
      <c r="E66" s="2">
        <v>0.65118055555555554</v>
      </c>
      <c r="F66" s="1">
        <v>41737</v>
      </c>
      <c r="G66">
        <v>2092</v>
      </c>
      <c r="H66" s="3">
        <v>810995593174919</v>
      </c>
      <c r="I66" t="s">
        <v>7</v>
      </c>
      <c r="J66" s="3">
        <v>810995</v>
      </c>
      <c r="K66" s="5">
        <f t="shared" ref="K66:K100" si="3">HOUR(B66)</f>
        <v>15</v>
      </c>
      <c r="L66" s="10">
        <f>D66+IF(OR(B66&lt;INDEX($E$1:E66,MATCH(G66,$G$1:G66,0)),B66-INDEX($E$1:E66,MATCH(G66,$G$1:G66,0))&gt;0.5/24),0,B66-INDEX($E$1:E66,MATCH(G66,$G$1:G66,0)))</f>
        <v>1.878472222222221E-2</v>
      </c>
      <c r="M66" s="11">
        <f t="shared" si="1"/>
        <v>4.9591666666666629</v>
      </c>
    </row>
    <row r="67" spans="1:13">
      <c r="A67" s="1">
        <v>41737</v>
      </c>
      <c r="B67" s="2">
        <v>0.65078703703703711</v>
      </c>
      <c r="C67" s="2">
        <v>0.65078703703703711</v>
      </c>
      <c r="D67" s="2">
        <v>1.3194444444444443E-3</v>
      </c>
      <c r="E67" s="2">
        <v>0.65211805555555558</v>
      </c>
      <c r="F67" s="1">
        <v>41737</v>
      </c>
      <c r="G67">
        <v>2145</v>
      </c>
      <c r="H67" s="3">
        <v>810994703314819</v>
      </c>
      <c r="I67" t="s">
        <v>4</v>
      </c>
      <c r="J67" s="3">
        <v>810994</v>
      </c>
      <c r="K67" s="5">
        <f t="shared" si="3"/>
        <v>15</v>
      </c>
      <c r="L67" s="10">
        <f>D67+IF(OR(B67&lt;INDEX($E$1:E67,MATCH(G67,$G$1:G67,0)),B67-INDEX($E$1:E67,MATCH(G67,$G$1:G67,0))&gt;0.5/24),0,B67-INDEX($E$1:E67,MATCH(G67,$G$1:G67,0)))</f>
        <v>1.3194444444444443E-3</v>
      </c>
      <c r="M67" s="11">
        <f t="shared" ref="M67:M100" si="4">L67*24*VLOOKUP(J67,$Q$2:$R$6,2,FALSE)</f>
        <v>0.37999999999999995</v>
      </c>
    </row>
    <row r="68" spans="1:13">
      <c r="A68" s="1">
        <v>41737</v>
      </c>
      <c r="B68" s="2">
        <v>0.65090277777777772</v>
      </c>
      <c r="C68" s="2">
        <v>0.65090277777777772</v>
      </c>
      <c r="D68" s="2">
        <v>1.9907407407407408E-3</v>
      </c>
      <c r="E68" s="2">
        <v>0.65290509259259266</v>
      </c>
      <c r="F68" s="1">
        <v>41737</v>
      </c>
      <c r="G68">
        <v>2165</v>
      </c>
      <c r="H68" s="3">
        <v>87752360607</v>
      </c>
      <c r="I68" t="s">
        <v>6</v>
      </c>
      <c r="J68" s="4" t="s">
        <v>1</v>
      </c>
      <c r="K68" s="5">
        <f t="shared" si="3"/>
        <v>15</v>
      </c>
      <c r="L68" s="10">
        <f>D68+IF(OR(B68&lt;INDEX($E$1:E68,MATCH(G68,$G$1:G68,0)),B68-INDEX($E$1:E68,MATCH(G68,$G$1:G68,0))&gt;0.5/24),0,B68-INDEX($E$1:E68,MATCH(G68,$G$1:G68,0)))</f>
        <v>1.9907407407407408E-3</v>
      </c>
      <c r="M68" s="11">
        <f t="shared" si="4"/>
        <v>0.4777777777777778</v>
      </c>
    </row>
    <row r="69" spans="1:13">
      <c r="A69" s="1">
        <v>41737</v>
      </c>
      <c r="B69" s="2">
        <v>0.65129629629629626</v>
      </c>
      <c r="C69" s="2">
        <v>0.65129629629629626</v>
      </c>
      <c r="D69" s="2">
        <v>9.8379629629629642E-4</v>
      </c>
      <c r="E69" s="2">
        <v>0.65228009259259256</v>
      </c>
      <c r="F69" s="1">
        <v>41737</v>
      </c>
      <c r="G69">
        <v>2178</v>
      </c>
      <c r="H69" s="3">
        <v>87753080188</v>
      </c>
      <c r="I69" t="s">
        <v>6</v>
      </c>
      <c r="J69" s="4" t="s">
        <v>1</v>
      </c>
      <c r="K69" s="5">
        <f t="shared" si="3"/>
        <v>15</v>
      </c>
      <c r="L69" s="10">
        <f>D69+IF(OR(B69&lt;INDEX($E$1:E69,MATCH(G69,$G$1:G69,0)),B69-INDEX($E$1:E69,MATCH(G69,$G$1:G69,0))&gt;0.5/24),0,B69-INDEX($E$1:E69,MATCH(G69,$G$1:G69,0)))</f>
        <v>1.7465277777777725E-2</v>
      </c>
      <c r="M69" s="11">
        <f t="shared" si="4"/>
        <v>4.191666666666654</v>
      </c>
    </row>
    <row r="70" spans="1:13">
      <c r="A70" s="1">
        <v>41737</v>
      </c>
      <c r="B70" s="2">
        <v>0.65162037037037035</v>
      </c>
      <c r="C70" s="2">
        <v>0.65162037037037035</v>
      </c>
      <c r="D70" s="2">
        <v>6.8287037037037025E-4</v>
      </c>
      <c r="E70" s="2">
        <v>0.65231481481481479</v>
      </c>
      <c r="F70" s="1">
        <v>41737</v>
      </c>
      <c r="G70">
        <v>2092</v>
      </c>
      <c r="H70" s="3">
        <v>810995551555155</v>
      </c>
      <c r="I70" t="s">
        <v>7</v>
      </c>
      <c r="J70" s="3">
        <v>810995</v>
      </c>
      <c r="K70" s="5">
        <f t="shared" si="3"/>
        <v>15</v>
      </c>
      <c r="L70" s="10">
        <f>D70+IF(OR(B70&lt;INDEX($E$1:E70,MATCH(G70,$G$1:G70,0)),B70-INDEX($E$1:E70,MATCH(G70,$G$1:G70,0))&gt;0.5/24),0,B70-INDEX($E$1:E70,MATCH(G70,$G$1:G70,0)))</f>
        <v>1.9907407407407342E-2</v>
      </c>
      <c r="M70" s="11">
        <f t="shared" si="4"/>
        <v>5.2555555555555378</v>
      </c>
    </row>
    <row r="71" spans="1:13">
      <c r="A71" s="1">
        <v>41737</v>
      </c>
      <c r="B71" s="2">
        <v>0.65172453703703703</v>
      </c>
      <c r="C71" s="2">
        <v>0.65172453703703703</v>
      </c>
      <c r="D71" s="2">
        <v>1.9560185185185184E-3</v>
      </c>
      <c r="E71" s="2">
        <v>0.65368055555555549</v>
      </c>
      <c r="F71" s="1">
        <v>41737</v>
      </c>
      <c r="G71">
        <v>2162</v>
      </c>
      <c r="H71" s="3">
        <v>810996777934377</v>
      </c>
      <c r="I71" t="s">
        <v>6</v>
      </c>
      <c r="J71" s="3">
        <v>810996</v>
      </c>
      <c r="K71" s="5">
        <f t="shared" si="3"/>
        <v>15</v>
      </c>
      <c r="L71" s="10">
        <f>D71+IF(OR(B71&lt;INDEX($E$1:E71,MATCH(G71,$G$1:G71,0)),B71-INDEX($E$1:E71,MATCH(G71,$G$1:G71,0))&gt;0.5/24),0,B71-INDEX($E$1:E71,MATCH(G71,$G$1:G71,0)))</f>
        <v>1.9560185185185184E-3</v>
      </c>
      <c r="M71" s="11">
        <f t="shared" si="4"/>
        <v>0.46944444444444444</v>
      </c>
    </row>
    <row r="72" spans="1:13">
      <c r="A72" s="1">
        <v>41737</v>
      </c>
      <c r="B72" s="2">
        <v>0.65228009259259256</v>
      </c>
      <c r="C72" s="2">
        <v>0.65228009259259256</v>
      </c>
      <c r="D72" s="2">
        <v>1.6203703703703703E-4</v>
      </c>
      <c r="E72" s="2">
        <v>0.6524537037037037</v>
      </c>
      <c r="F72" s="1">
        <v>41737</v>
      </c>
      <c r="G72">
        <v>2149</v>
      </c>
      <c r="H72" s="3">
        <v>810992935700570</v>
      </c>
      <c r="I72" t="s">
        <v>2</v>
      </c>
      <c r="J72" s="3">
        <v>810992</v>
      </c>
      <c r="K72" s="5">
        <f t="shared" si="3"/>
        <v>15</v>
      </c>
      <c r="L72" s="10">
        <f>D72+IF(OR(B72&lt;INDEX($E$1:E72,MATCH(G72,$G$1:G72,0)),B72-INDEX($E$1:E72,MATCH(G72,$G$1:G72,0))&gt;0.5/24),0,B72-INDEX($E$1:E72,MATCH(G72,$G$1:G72,0)))</f>
        <v>1.6203703703703703E-4</v>
      </c>
      <c r="M72" s="11">
        <f t="shared" si="4"/>
        <v>4.2777777777777776E-2</v>
      </c>
    </row>
    <row r="73" spans="1:13">
      <c r="A73" s="1">
        <v>41737</v>
      </c>
      <c r="B73" s="2">
        <v>0.65247685185185189</v>
      </c>
      <c r="C73" s="2">
        <v>0.65247685185185189</v>
      </c>
      <c r="D73" s="2">
        <v>8.2175925925925917E-4</v>
      </c>
      <c r="E73" s="2">
        <v>0.65329861111111109</v>
      </c>
      <c r="F73" s="1">
        <v>41737</v>
      </c>
      <c r="G73">
        <v>2145</v>
      </c>
      <c r="H73" s="3">
        <v>810994503429097</v>
      </c>
      <c r="I73" t="s">
        <v>4</v>
      </c>
      <c r="J73" s="3">
        <v>810994</v>
      </c>
      <c r="K73" s="5">
        <f t="shared" si="3"/>
        <v>15</v>
      </c>
      <c r="L73" s="10">
        <f>D73+IF(OR(B73&lt;INDEX($E$1:E73,MATCH(G73,$G$1:G73,0)),B73-INDEX($E$1:E73,MATCH(G73,$G$1:G73,0))&gt;0.5/24),0,B73-INDEX($E$1:E73,MATCH(G73,$G$1:G73,0)))</f>
        <v>8.2175925925925917E-4</v>
      </c>
      <c r="M73" s="11">
        <f t="shared" si="4"/>
        <v>0.23666666666666664</v>
      </c>
    </row>
    <row r="74" spans="1:13">
      <c r="A74" s="1">
        <v>41737</v>
      </c>
      <c r="B74" s="2">
        <v>0.65337962962962959</v>
      </c>
      <c r="C74" s="2">
        <v>0.65337962962962959</v>
      </c>
      <c r="D74" s="2">
        <v>6.9444444444444447E-4</v>
      </c>
      <c r="E74" s="2">
        <v>0.65407407407407414</v>
      </c>
      <c r="F74" s="1">
        <v>41737</v>
      </c>
      <c r="G74">
        <v>2092</v>
      </c>
      <c r="H74" s="3">
        <v>810995555135645</v>
      </c>
      <c r="I74" t="s">
        <v>7</v>
      </c>
      <c r="J74" s="3">
        <v>810995</v>
      </c>
      <c r="K74" s="5">
        <f t="shared" si="3"/>
        <v>15</v>
      </c>
      <c r="L74" s="10">
        <f>D74+IF(OR(B74&lt;INDEX($E$1:E74,MATCH(G74,$G$1:G74,0)),B74-INDEX($E$1:E74,MATCH(G74,$G$1:G74,0))&gt;0.5/24),0,B74-INDEX($E$1:E74,MATCH(G74,$G$1:G74,0)))</f>
        <v>6.9444444444444447E-4</v>
      </c>
      <c r="M74" s="11">
        <f t="shared" si="4"/>
        <v>0.18333333333333332</v>
      </c>
    </row>
    <row r="75" spans="1:13">
      <c r="A75" s="1">
        <v>41737</v>
      </c>
      <c r="B75" s="2">
        <v>0.65361111111111114</v>
      </c>
      <c r="C75" s="2">
        <v>0.65361111111111114</v>
      </c>
      <c r="D75" s="2">
        <v>1.4120370370370369E-3</v>
      </c>
      <c r="E75" s="2">
        <v>0.65503472222222225</v>
      </c>
      <c r="F75" s="1">
        <v>41737</v>
      </c>
      <c r="G75">
        <v>2121</v>
      </c>
      <c r="H75" s="3">
        <v>810996708972336</v>
      </c>
      <c r="I75" t="s">
        <v>5</v>
      </c>
      <c r="J75" s="3">
        <v>810996</v>
      </c>
      <c r="K75" s="5">
        <f t="shared" si="3"/>
        <v>15</v>
      </c>
      <c r="L75" s="10">
        <f>D75+IF(OR(B75&lt;INDEX($E$1:E75,MATCH(G75,$G$1:G75,0)),B75-INDEX($E$1:E75,MATCH(G75,$G$1:G75,0))&gt;0.5/24),0,B75-INDEX($E$1:E75,MATCH(G75,$G$1:G75,0)))</f>
        <v>1.4120370370370369E-3</v>
      </c>
      <c r="M75" s="11">
        <f t="shared" si="4"/>
        <v>0.33888888888888885</v>
      </c>
    </row>
    <row r="76" spans="1:13">
      <c r="A76" s="1">
        <v>41737</v>
      </c>
      <c r="B76" s="2">
        <v>0.65421296296296294</v>
      </c>
      <c r="C76" s="2">
        <v>0.65421296296296294</v>
      </c>
      <c r="D76" s="2">
        <v>1.5509259259259261E-3</v>
      </c>
      <c r="E76" s="2">
        <v>0.65576388888888892</v>
      </c>
      <c r="F76" s="1">
        <v>41737</v>
      </c>
      <c r="G76">
        <v>2149</v>
      </c>
      <c r="H76" s="3">
        <v>810992918558351</v>
      </c>
      <c r="I76" t="s">
        <v>2</v>
      </c>
      <c r="J76" s="3">
        <v>810992</v>
      </c>
      <c r="K76" s="5">
        <f t="shared" si="3"/>
        <v>15</v>
      </c>
      <c r="L76" s="10">
        <f>D76+IF(OR(B76&lt;INDEX($E$1:E76,MATCH(G76,$G$1:G76,0)),B76-INDEX($E$1:E76,MATCH(G76,$G$1:G76,0))&gt;0.5/24),0,B76-INDEX($E$1:E76,MATCH(G76,$G$1:G76,0)))</f>
        <v>1.5509259259259261E-3</v>
      </c>
      <c r="M76" s="11">
        <f t="shared" si="4"/>
        <v>0.4094444444444445</v>
      </c>
    </row>
    <row r="77" spans="1:13">
      <c r="A77" s="1">
        <v>41737</v>
      </c>
      <c r="B77" s="2">
        <v>0.65445601851851853</v>
      </c>
      <c r="C77" s="2">
        <v>0.65445601851851853</v>
      </c>
      <c r="D77" s="2">
        <v>6.2500000000000001E-4</v>
      </c>
      <c r="E77" s="2">
        <v>0.65509259259259256</v>
      </c>
      <c r="F77" s="1">
        <v>41737</v>
      </c>
      <c r="G77">
        <v>2092</v>
      </c>
      <c r="H77" s="3">
        <v>810995322648760</v>
      </c>
      <c r="I77" t="s">
        <v>7</v>
      </c>
      <c r="J77" s="3">
        <v>810995</v>
      </c>
      <c r="K77" s="5">
        <f t="shared" si="3"/>
        <v>15</v>
      </c>
      <c r="L77" s="10">
        <f>D77+IF(OR(B77&lt;INDEX($E$1:E77,MATCH(G77,$G$1:G77,0)),B77-INDEX($E$1:E77,MATCH(G77,$G$1:G77,0))&gt;0.5/24),0,B77-INDEX($E$1:E77,MATCH(G77,$G$1:G77,0)))</f>
        <v>6.2500000000000001E-4</v>
      </c>
      <c r="M77" s="11">
        <f t="shared" si="4"/>
        <v>0.16499999999999998</v>
      </c>
    </row>
    <row r="78" spans="1:13">
      <c r="A78" s="1">
        <v>41737</v>
      </c>
      <c r="B78" s="2">
        <v>0.65581018518518519</v>
      </c>
      <c r="C78" s="2">
        <v>0.65581018518518519</v>
      </c>
      <c r="D78" s="2">
        <v>1.273148148148148E-4</v>
      </c>
      <c r="E78" s="2">
        <v>0.65593749999999995</v>
      </c>
      <c r="F78" s="1">
        <v>41737</v>
      </c>
      <c r="G78">
        <v>2092</v>
      </c>
      <c r="H78" s="3">
        <v>810995322341165</v>
      </c>
      <c r="I78" t="s">
        <v>7</v>
      </c>
      <c r="J78" s="3">
        <v>810995</v>
      </c>
      <c r="K78" s="5">
        <f t="shared" si="3"/>
        <v>15</v>
      </c>
      <c r="L78" s="10">
        <f>D78+IF(OR(B78&lt;INDEX($E$1:E78,MATCH(G78,$G$1:G78,0)),B78-INDEX($E$1:E78,MATCH(G78,$G$1:G78,0))&gt;0.5/24),0,B78-INDEX($E$1:E78,MATCH(G78,$G$1:G78,0)))</f>
        <v>1.273148148148148E-4</v>
      </c>
      <c r="M78" s="11">
        <f t="shared" si="4"/>
        <v>3.3611111111111105E-2</v>
      </c>
    </row>
    <row r="79" spans="1:13">
      <c r="A79" s="1">
        <v>41737</v>
      </c>
      <c r="B79" s="2">
        <v>0.65634259259259264</v>
      </c>
      <c r="C79" s="2">
        <v>0.65634259259259264</v>
      </c>
      <c r="D79" s="2">
        <v>3.4722222222222222E-5</v>
      </c>
      <c r="E79" s="2">
        <v>0.65637731481481476</v>
      </c>
      <c r="F79" s="1">
        <v>41737</v>
      </c>
      <c r="G79">
        <v>2145</v>
      </c>
      <c r="H79" s="3">
        <v>810994504605989</v>
      </c>
      <c r="I79" t="s">
        <v>4</v>
      </c>
      <c r="J79" s="3">
        <v>810994</v>
      </c>
      <c r="K79" s="5">
        <f t="shared" si="3"/>
        <v>15</v>
      </c>
      <c r="L79" s="10">
        <f>D79+IF(OR(B79&lt;INDEX($E$1:E79,MATCH(G79,$G$1:G79,0)),B79-INDEX($E$1:E79,MATCH(G79,$G$1:G79,0))&gt;0.5/24),0,B79-INDEX($E$1:E79,MATCH(G79,$G$1:G79,0)))</f>
        <v>3.4722222222222222E-5</v>
      </c>
      <c r="M79" s="11">
        <f t="shared" si="4"/>
        <v>9.9999999999999985E-3</v>
      </c>
    </row>
    <row r="80" spans="1:13">
      <c r="A80" s="1">
        <v>41737</v>
      </c>
      <c r="B80" s="2">
        <v>0.65650462962962963</v>
      </c>
      <c r="C80" s="2">
        <v>0.65650462962962963</v>
      </c>
      <c r="D80" s="2">
        <v>2.0949074074074073E-3</v>
      </c>
      <c r="E80" s="2">
        <v>0.65861111111111115</v>
      </c>
      <c r="F80" s="1">
        <v>41737</v>
      </c>
      <c r="G80">
        <v>2121</v>
      </c>
      <c r="H80" s="3">
        <v>810996555030379</v>
      </c>
      <c r="I80" t="s">
        <v>5</v>
      </c>
      <c r="J80" s="3">
        <v>810996</v>
      </c>
      <c r="K80" s="5">
        <f t="shared" si="3"/>
        <v>15</v>
      </c>
      <c r="L80" s="10">
        <f>D80+IF(OR(B80&lt;INDEX($E$1:E80,MATCH(G80,$G$1:G80,0)),B80-INDEX($E$1:E80,MATCH(G80,$G$1:G80,0))&gt;0.5/24),0,B80-INDEX($E$1:E80,MATCH(G80,$G$1:G80,0)))</f>
        <v>2.0949074074074073E-3</v>
      </c>
      <c r="M80" s="11">
        <f t="shared" si="4"/>
        <v>0.50277777777777777</v>
      </c>
    </row>
    <row r="81" spans="1:14">
      <c r="A81" s="1">
        <v>41737</v>
      </c>
      <c r="B81" s="2">
        <v>0.6569328703703704</v>
      </c>
      <c r="C81" s="2">
        <v>0.6569328703703704</v>
      </c>
      <c r="D81" s="2">
        <v>8.2175925925925917E-4</v>
      </c>
      <c r="E81" s="2">
        <v>0.65776620370370364</v>
      </c>
      <c r="F81" s="1">
        <v>41737</v>
      </c>
      <c r="G81">
        <v>2145</v>
      </c>
      <c r="H81" s="3">
        <v>810994553952666</v>
      </c>
      <c r="I81" t="s">
        <v>4</v>
      </c>
      <c r="J81" s="3">
        <v>810994</v>
      </c>
      <c r="K81" s="5">
        <f t="shared" si="3"/>
        <v>15</v>
      </c>
      <c r="L81" s="10">
        <f>D81+IF(OR(B81&lt;INDEX($E$1:E81,MATCH(G81,$G$1:G81,0)),B81-INDEX($E$1:E81,MATCH(G81,$G$1:G81,0))&gt;0.5/24),0,B81-INDEX($E$1:E81,MATCH(G81,$G$1:G81,0)))</f>
        <v>8.2175925925925917E-4</v>
      </c>
      <c r="M81" s="11">
        <f t="shared" si="4"/>
        <v>0.23666666666666664</v>
      </c>
    </row>
    <row r="82" spans="1:14">
      <c r="A82" s="1">
        <v>41737</v>
      </c>
      <c r="B82" s="2">
        <v>0.65694444444444444</v>
      </c>
      <c r="C82" s="2">
        <v>0.65694444444444444</v>
      </c>
      <c r="D82" s="2">
        <v>2.7083333333333334E-3</v>
      </c>
      <c r="E82" s="2">
        <v>0.65966435185185179</v>
      </c>
      <c r="F82" s="1">
        <v>41737</v>
      </c>
      <c r="G82">
        <v>2162</v>
      </c>
      <c r="H82" s="3">
        <v>810996555082233</v>
      </c>
      <c r="I82" t="s">
        <v>6</v>
      </c>
      <c r="J82" s="3">
        <v>810996</v>
      </c>
      <c r="K82" s="5">
        <f t="shared" si="3"/>
        <v>15</v>
      </c>
      <c r="L82" s="10">
        <f>D82+IF(OR(B82&lt;INDEX($E$1:E82,MATCH(G82,$G$1:G82,0)),B82-INDEX($E$1:E82,MATCH(G82,$G$1:G82,0))&gt;0.5/24),0,B82-INDEX($E$1:E82,MATCH(G82,$G$1:G82,0)))</f>
        <v>2.7083333333333334E-3</v>
      </c>
      <c r="M82" s="11">
        <f t="shared" si="4"/>
        <v>0.65</v>
      </c>
    </row>
    <row r="83" spans="1:14">
      <c r="A83" s="1">
        <v>41737</v>
      </c>
      <c r="B83" s="2">
        <v>0.65702546296296294</v>
      </c>
      <c r="C83" s="2">
        <v>0.65702546296296294</v>
      </c>
      <c r="D83" s="2">
        <v>1.2152777777777778E-3</v>
      </c>
      <c r="E83" s="2">
        <v>0.65824074074074079</v>
      </c>
      <c r="F83" s="1">
        <v>41737</v>
      </c>
      <c r="G83">
        <v>2149</v>
      </c>
      <c r="H83" s="3">
        <v>810992918672434</v>
      </c>
      <c r="I83" t="s">
        <v>2</v>
      </c>
      <c r="J83" s="3">
        <v>810992</v>
      </c>
      <c r="K83" s="5">
        <f t="shared" si="3"/>
        <v>15</v>
      </c>
      <c r="L83" s="10">
        <f>D83+IF(OR(B83&lt;INDEX($E$1:E83,MATCH(G83,$G$1:G83,0)),B83-INDEX($E$1:E83,MATCH(G83,$G$1:G83,0))&gt;0.5/24),0,B83-INDEX($E$1:E83,MATCH(G83,$G$1:G83,0)))</f>
        <v>1.2152777777777778E-3</v>
      </c>
      <c r="M83" s="11">
        <f t="shared" si="4"/>
        <v>0.32083333333333336</v>
      </c>
    </row>
    <row r="84" spans="1:14">
      <c r="A84" s="1">
        <v>41737</v>
      </c>
      <c r="B84" s="2">
        <v>0.65717592592592589</v>
      </c>
      <c r="C84" s="2">
        <v>0.65717592592592589</v>
      </c>
      <c r="D84" s="2">
        <v>1.712962962962963E-3</v>
      </c>
      <c r="E84" s="2">
        <v>0.65888888888888886</v>
      </c>
      <c r="F84" s="1">
        <v>41737</v>
      </c>
      <c r="G84">
        <v>2195</v>
      </c>
      <c r="H84" s="3">
        <v>87789075767</v>
      </c>
      <c r="I84" t="s">
        <v>0</v>
      </c>
      <c r="J84" s="4" t="s">
        <v>1</v>
      </c>
      <c r="K84" s="5">
        <f t="shared" si="3"/>
        <v>15</v>
      </c>
      <c r="L84" s="10">
        <f>D84+IF(OR(B84&lt;INDEX($E$1:E84,MATCH(G84,$G$1:G84,0)),B84-INDEX($E$1:E84,MATCH(G84,$G$1:G84,0))&gt;0.5/24),0,B84-INDEX($E$1:E84,MATCH(G84,$G$1:G84,0)))</f>
        <v>1.712962962962963E-3</v>
      </c>
      <c r="M84" s="11">
        <f t="shared" si="4"/>
        <v>0.41111111111111109</v>
      </c>
    </row>
    <row r="85" spans="1:14">
      <c r="A85" s="1">
        <v>41737</v>
      </c>
      <c r="B85" s="2">
        <v>0.65800925925925924</v>
      </c>
      <c r="C85" s="2">
        <v>0.65800925925925924</v>
      </c>
      <c r="D85" s="2">
        <v>4.6296296296296293E-4</v>
      </c>
      <c r="E85" s="2">
        <v>0.65847222222222224</v>
      </c>
      <c r="F85" s="1">
        <v>41737</v>
      </c>
      <c r="G85">
        <v>2092</v>
      </c>
      <c r="H85" s="3">
        <v>810995598861186</v>
      </c>
      <c r="I85" t="s">
        <v>7</v>
      </c>
      <c r="J85" s="3">
        <v>810995</v>
      </c>
      <c r="K85" s="5">
        <f t="shared" si="3"/>
        <v>15</v>
      </c>
      <c r="L85" s="10">
        <f>D85+IF(OR(B85&lt;INDEX($E$1:E85,MATCH(G85,$G$1:G85,0)),B85-INDEX($E$1:E85,MATCH(G85,$G$1:G85,0))&gt;0.5/24),0,B85-INDEX($E$1:E85,MATCH(G85,$G$1:G85,0)))</f>
        <v>4.6296296296296293E-4</v>
      </c>
      <c r="M85" s="11">
        <f t="shared" si="4"/>
        <v>0.1222222222222222</v>
      </c>
    </row>
    <row r="86" spans="1:14">
      <c r="A86" s="1">
        <v>41737</v>
      </c>
      <c r="B86" s="2">
        <v>0.65920138888888891</v>
      </c>
      <c r="C86" s="2">
        <v>0.65920138888888891</v>
      </c>
      <c r="D86" s="2">
        <v>4.8611111111111104E-4</v>
      </c>
      <c r="E86" s="2">
        <v>0.65969907407407413</v>
      </c>
      <c r="F86" s="1">
        <v>41737</v>
      </c>
      <c r="G86">
        <v>2092</v>
      </c>
      <c r="H86" s="3">
        <v>810995593526133</v>
      </c>
      <c r="I86" t="s">
        <v>7</v>
      </c>
      <c r="J86" s="3">
        <v>810995</v>
      </c>
      <c r="K86" s="5">
        <f t="shared" si="3"/>
        <v>15</v>
      </c>
      <c r="L86" s="10">
        <f>D86+IF(OR(B86&lt;INDEX($E$1:E86,MATCH(G86,$G$1:G86,0)),B86-INDEX($E$1:E86,MATCH(G86,$G$1:G86,0))&gt;0.5/24),0,B86-INDEX($E$1:E86,MATCH(G86,$G$1:G86,0)))</f>
        <v>4.8611111111111104E-4</v>
      </c>
      <c r="M86" s="11">
        <f t="shared" si="4"/>
        <v>0.12833333333333333</v>
      </c>
    </row>
    <row r="87" spans="1:14">
      <c r="A87" s="1">
        <v>41737</v>
      </c>
      <c r="B87" s="2">
        <v>0.65921296296296295</v>
      </c>
      <c r="C87" s="2">
        <v>0.65921296296296295</v>
      </c>
      <c r="D87" s="2">
        <v>4.0509259259259258E-4</v>
      </c>
      <c r="E87" s="2">
        <v>0.65962962962962968</v>
      </c>
      <c r="F87" s="1">
        <v>41737</v>
      </c>
      <c r="G87">
        <v>2149</v>
      </c>
      <c r="H87" s="3">
        <v>810992935876985</v>
      </c>
      <c r="I87" t="s">
        <v>2</v>
      </c>
      <c r="J87" s="3">
        <v>810992</v>
      </c>
      <c r="K87" s="5">
        <f t="shared" si="3"/>
        <v>15</v>
      </c>
      <c r="L87" s="10">
        <f>D87+IF(OR(B87&lt;INDEX($E$1:E87,MATCH(G87,$G$1:G87,0)),B87-INDEX($E$1:E87,MATCH(G87,$G$1:G87,0))&gt;0.5/24),0,B87-INDEX($E$1:E87,MATCH(G87,$G$1:G87,0)))</f>
        <v>4.0509259259259258E-4</v>
      </c>
      <c r="M87" s="11">
        <f t="shared" si="4"/>
        <v>0.10694444444444445</v>
      </c>
    </row>
    <row r="88" spans="1:14">
      <c r="A88" s="1">
        <v>41737</v>
      </c>
      <c r="B88" s="2">
        <v>0.65936342592592589</v>
      </c>
      <c r="C88" s="2">
        <v>0.65936342592592589</v>
      </c>
      <c r="D88" s="2">
        <v>2.3148148148148151E-3</v>
      </c>
      <c r="E88" s="2">
        <v>0.66167824074074078</v>
      </c>
      <c r="F88" s="1">
        <v>41737</v>
      </c>
      <c r="G88">
        <v>2178</v>
      </c>
      <c r="H88" s="3">
        <v>87774458797</v>
      </c>
      <c r="I88" t="s">
        <v>8</v>
      </c>
      <c r="J88" s="4" t="s">
        <v>1</v>
      </c>
      <c r="K88" s="5">
        <f t="shared" si="3"/>
        <v>15</v>
      </c>
      <c r="L88" s="10">
        <f>D88+IF(OR(B88&lt;INDEX($E$1:E88,MATCH(G88,$G$1:G88,0)),B88-INDEX($E$1:E88,MATCH(G88,$G$1:G88,0))&gt;0.5/24),0,B88-INDEX($E$1:E88,MATCH(G88,$G$1:G88,0)))</f>
        <v>2.3148148148148151E-3</v>
      </c>
      <c r="M88" s="11">
        <f t="shared" si="4"/>
        <v>0.55555555555555569</v>
      </c>
    </row>
    <row r="89" spans="1:14">
      <c r="A89" s="1">
        <v>41737</v>
      </c>
      <c r="B89" s="2">
        <v>0.65937499999999993</v>
      </c>
      <c r="C89" s="2">
        <v>0.65937499999999993</v>
      </c>
      <c r="D89" s="2">
        <v>1.8287037037037037E-3</v>
      </c>
      <c r="E89" s="2">
        <v>0.66121527777777778</v>
      </c>
      <c r="F89" s="1">
        <v>41737</v>
      </c>
      <c r="G89">
        <v>2121</v>
      </c>
      <c r="H89" s="3">
        <v>810996553161658</v>
      </c>
      <c r="I89" t="s">
        <v>5</v>
      </c>
      <c r="J89" s="3">
        <v>810996</v>
      </c>
      <c r="K89" s="5">
        <f t="shared" si="3"/>
        <v>15</v>
      </c>
      <c r="L89" s="10">
        <f>D89+IF(OR(B89&lt;INDEX($E$1:E89,MATCH(G89,$G$1:G89,0)),B89-INDEX($E$1:E89,MATCH(G89,$G$1:G89,0))&gt;0.5/24),0,B89-INDEX($E$1:E89,MATCH(G89,$G$1:G89,0)))</f>
        <v>1.8287037037037037E-3</v>
      </c>
      <c r="M89" s="11">
        <f t="shared" si="4"/>
        <v>0.43888888888888888</v>
      </c>
    </row>
    <row r="90" spans="1:14">
      <c r="A90" s="1">
        <v>41737</v>
      </c>
      <c r="B90" s="2">
        <v>0.66001157407407407</v>
      </c>
      <c r="C90" s="2">
        <v>0.66001157407407407</v>
      </c>
      <c r="D90" s="2">
        <v>3.2407407407407406E-4</v>
      </c>
      <c r="E90" s="2">
        <v>0.6603472222222222</v>
      </c>
      <c r="F90" s="1">
        <v>41737</v>
      </c>
      <c r="G90">
        <v>2149</v>
      </c>
      <c r="H90" s="3">
        <v>810992935876985</v>
      </c>
      <c r="I90" t="s">
        <v>2</v>
      </c>
      <c r="J90" s="3">
        <v>810992</v>
      </c>
      <c r="K90" s="5">
        <f t="shared" si="3"/>
        <v>15</v>
      </c>
      <c r="L90" s="10">
        <f>D90+IF(OR(B90&lt;INDEX($E$1:E90,MATCH(G90,$G$1:G90,0)),B90-INDEX($E$1:E90,MATCH(G90,$G$1:G90,0))&gt;0.5/24),0,B90-INDEX($E$1:E90,MATCH(G90,$G$1:G90,0)))</f>
        <v>3.2407407407407406E-4</v>
      </c>
      <c r="M90" s="11">
        <f t="shared" si="4"/>
        <v>8.5555555555555551E-2</v>
      </c>
    </row>
    <row r="91" spans="1:14">
      <c r="A91" s="1">
        <v>41737</v>
      </c>
      <c r="B91" s="2">
        <v>0.66027777777777774</v>
      </c>
      <c r="C91" s="2">
        <v>0.66027777777777774</v>
      </c>
      <c r="D91" s="2">
        <v>8.1018518518518516E-4</v>
      </c>
      <c r="E91" s="2">
        <v>0.66109953703703705</v>
      </c>
      <c r="F91" s="1">
        <v>41737</v>
      </c>
      <c r="G91">
        <v>2092</v>
      </c>
      <c r="H91" s="3">
        <v>810995577458835</v>
      </c>
      <c r="I91" t="s">
        <v>7</v>
      </c>
      <c r="J91" s="3">
        <v>810995</v>
      </c>
      <c r="K91" s="5">
        <f t="shared" si="3"/>
        <v>15</v>
      </c>
      <c r="L91" s="10">
        <f>D91+IF(OR(B91&lt;INDEX($E$1:E91,MATCH(G91,$G$1:G91,0)),B91-INDEX($E$1:E91,MATCH(G91,$G$1:G91,0))&gt;0.5/24),0,B91-INDEX($E$1:E91,MATCH(G91,$G$1:G91,0)))</f>
        <v>8.1018518518518516E-4</v>
      </c>
      <c r="M91" s="11">
        <f t="shared" si="4"/>
        <v>0.21388888888888891</v>
      </c>
    </row>
    <row r="92" spans="1:14">
      <c r="A92" s="1">
        <v>41737</v>
      </c>
      <c r="B92" s="2">
        <v>0.66079861111111116</v>
      </c>
      <c r="C92" s="2">
        <v>0.66079861111111116</v>
      </c>
      <c r="D92" s="2">
        <v>2.5347222222222221E-3</v>
      </c>
      <c r="E92" s="2">
        <v>0.66334490740740748</v>
      </c>
      <c r="F92" s="1">
        <v>41737</v>
      </c>
      <c r="G92">
        <v>2149</v>
      </c>
      <c r="H92" s="3">
        <v>810992935876985</v>
      </c>
      <c r="I92" t="s">
        <v>2</v>
      </c>
      <c r="J92" s="3">
        <v>810992</v>
      </c>
      <c r="K92" s="5">
        <f t="shared" si="3"/>
        <v>15</v>
      </c>
      <c r="L92" s="10">
        <f>D92+IF(OR(B92&lt;INDEX($E$1:E92,MATCH(G92,$G$1:G92,0)),B92-INDEX($E$1:E92,MATCH(G92,$G$1:G92,0))&gt;0.5/24),0,B92-INDEX($E$1:E92,MATCH(G92,$G$1:G92,0)))</f>
        <v>2.5347222222222221E-3</v>
      </c>
      <c r="M92" s="11">
        <f t="shared" si="4"/>
        <v>0.66916666666666658</v>
      </c>
    </row>
    <row r="93" spans="1:14">
      <c r="A93" s="1">
        <v>41737</v>
      </c>
      <c r="B93" s="2">
        <v>0.66091435185185188</v>
      </c>
      <c r="C93" s="2">
        <v>0.66091435185185188</v>
      </c>
      <c r="D93" s="2">
        <v>4.6296296296296294E-5</v>
      </c>
      <c r="E93" s="2">
        <v>0.66096064814814814</v>
      </c>
      <c r="F93" s="1">
        <v>41737</v>
      </c>
      <c r="G93">
        <v>2165</v>
      </c>
      <c r="H93" s="3">
        <v>87029305800</v>
      </c>
      <c r="I93" t="s">
        <v>3</v>
      </c>
      <c r="J93" s="4" t="s">
        <v>1</v>
      </c>
      <c r="K93" s="5">
        <f t="shared" si="3"/>
        <v>15</v>
      </c>
      <c r="L93" s="10">
        <f>D93+IF(OR(B93&lt;INDEX($E$1:E93,MATCH(G93,$G$1:G93,0)),B93-INDEX($E$1:E93,MATCH(G93,$G$1:G93,0))&gt;0.5/24),0,B93-INDEX($E$1:E93,MATCH(G93,$G$1:G93,0)))</f>
        <v>4.6296296296296294E-5</v>
      </c>
      <c r="M93" s="11">
        <f t="shared" si="4"/>
        <v>1.1111111111111112E-2</v>
      </c>
    </row>
    <row r="94" spans="1:14">
      <c r="A94" s="1">
        <v>41737</v>
      </c>
      <c r="B94" s="2">
        <v>0.66092592592592592</v>
      </c>
      <c r="C94" s="2">
        <v>0.66092592592592592</v>
      </c>
      <c r="D94" s="2">
        <v>3.7152777777777774E-3</v>
      </c>
      <c r="E94" s="2">
        <v>0.66465277777777776</v>
      </c>
      <c r="F94" s="1">
        <v>41737</v>
      </c>
      <c r="G94">
        <v>2195</v>
      </c>
      <c r="H94" s="3">
        <v>87051410599</v>
      </c>
      <c r="I94" t="s">
        <v>0</v>
      </c>
      <c r="J94" s="4" t="s">
        <v>1</v>
      </c>
      <c r="K94" s="5">
        <f t="shared" si="3"/>
        <v>15</v>
      </c>
      <c r="L94" s="10">
        <f>D94+IF(OR(B94&lt;INDEX($E$1:E94,MATCH(G94,$G$1:G94,0)),B94-INDEX($E$1:E94,MATCH(G94,$G$1:G94,0))&gt;0.5/24),0,B94-INDEX($E$1:E94,MATCH(G94,$G$1:G94,0)))</f>
        <v>3.7152777777777774E-3</v>
      </c>
      <c r="M94" s="11">
        <f t="shared" si="4"/>
        <v>0.89166666666666661</v>
      </c>
    </row>
    <row r="95" spans="1:14">
      <c r="A95" s="1">
        <v>41737</v>
      </c>
      <c r="B95" s="2">
        <v>0.66160879629629632</v>
      </c>
      <c r="C95" s="2">
        <v>0.66160879629629632</v>
      </c>
      <c r="D95" s="2">
        <v>1.4699074074074074E-3</v>
      </c>
      <c r="E95" s="2">
        <v>0.66309027777777774</v>
      </c>
      <c r="F95" s="1">
        <v>41737</v>
      </c>
      <c r="G95">
        <v>2165</v>
      </c>
      <c r="H95" s="3">
        <v>87013362819</v>
      </c>
      <c r="I95" t="s">
        <v>3</v>
      </c>
      <c r="J95" s="4" t="s">
        <v>1</v>
      </c>
      <c r="K95" s="5">
        <f t="shared" si="3"/>
        <v>15</v>
      </c>
      <c r="L95" s="10">
        <f>D95+IF(OR(B95&lt;INDEX($E$1:E95,MATCH(G95,$G$1:G95,0)),B95-INDEX($E$1:E95,MATCH(G95,$G$1:G95,0))&gt;0.5/24),0,B95-INDEX($E$1:E95,MATCH(G95,$G$1:G95,0)))</f>
        <v>1.4699074074074074E-3</v>
      </c>
      <c r="M95" s="11">
        <f t="shared" si="4"/>
        <v>0.35277777777777775</v>
      </c>
      <c r="N95" s="12"/>
    </row>
    <row r="96" spans="1:14">
      <c r="A96" s="1">
        <v>41737</v>
      </c>
      <c r="B96" s="2">
        <v>0.6622569444444445</v>
      </c>
      <c r="C96" s="2">
        <v>0.6622569444444445</v>
      </c>
      <c r="D96" s="2">
        <v>3.6111111111111114E-3</v>
      </c>
      <c r="E96" s="2">
        <v>0.6658680555555555</v>
      </c>
      <c r="F96" s="1">
        <v>41737</v>
      </c>
      <c r="G96">
        <v>2121</v>
      </c>
      <c r="H96" s="3">
        <v>810996705590900</v>
      </c>
      <c r="I96" t="s">
        <v>5</v>
      </c>
      <c r="J96" s="3">
        <v>810996</v>
      </c>
      <c r="K96" s="5">
        <f t="shared" si="3"/>
        <v>15</v>
      </c>
      <c r="L96" s="10">
        <f>D96+IF(OR(B96&lt;INDEX($E$1:E96,MATCH(G96,$G$1:G96,0)),B96-INDEX($E$1:E96,MATCH(G96,$G$1:G96,0))&gt;0.5/24),0,B96-INDEX($E$1:E96,MATCH(G96,$G$1:G96,0)))</f>
        <v>3.6111111111111114E-3</v>
      </c>
      <c r="M96" s="11">
        <f t="shared" si="4"/>
        <v>0.8666666666666667</v>
      </c>
    </row>
    <row r="97" spans="1:13">
      <c r="A97" s="1">
        <v>41737</v>
      </c>
      <c r="B97" s="2">
        <v>0.66228009259259257</v>
      </c>
      <c r="C97" s="2">
        <v>0.66228009259259257</v>
      </c>
      <c r="D97" s="2">
        <v>1.6666666666666668E-3</v>
      </c>
      <c r="E97" s="2">
        <v>0.66395833333333332</v>
      </c>
      <c r="F97" s="1">
        <v>41737</v>
      </c>
      <c r="G97">
        <v>2178</v>
      </c>
      <c r="H97" s="3">
        <v>87051831444</v>
      </c>
      <c r="I97" t="s">
        <v>8</v>
      </c>
      <c r="J97" s="4" t="s">
        <v>1</v>
      </c>
      <c r="K97" s="5">
        <f t="shared" si="3"/>
        <v>15</v>
      </c>
      <c r="L97" s="10">
        <f>D97+IF(OR(B97&lt;INDEX($E$1:E97,MATCH(G97,$G$1:G97,0)),B97-INDEX($E$1:E97,MATCH(G97,$G$1:G97,0))&gt;0.5/24),0,B97-INDEX($E$1:E97,MATCH(G97,$G$1:G97,0)))</f>
        <v>1.6666666666666668E-3</v>
      </c>
      <c r="M97" s="11">
        <f t="shared" si="4"/>
        <v>0.4</v>
      </c>
    </row>
    <row r="98" spans="1:13">
      <c r="A98" s="1">
        <v>41737</v>
      </c>
      <c r="B98" s="2">
        <v>0.6648263888888889</v>
      </c>
      <c r="C98" s="2">
        <v>0.6648263888888889</v>
      </c>
      <c r="D98" s="2">
        <v>2.5462962962962961E-4</v>
      </c>
      <c r="E98" s="2">
        <v>0.66508101851851853</v>
      </c>
      <c r="F98" s="1">
        <v>41737</v>
      </c>
      <c r="G98">
        <v>2149</v>
      </c>
      <c r="H98" s="3">
        <v>810992918732787</v>
      </c>
      <c r="I98" t="s">
        <v>2</v>
      </c>
      <c r="J98" s="3">
        <v>810992</v>
      </c>
      <c r="K98" s="5">
        <f t="shared" si="3"/>
        <v>15</v>
      </c>
      <c r="L98" s="10">
        <f>D98+IF(OR(B98&lt;INDEX($E$1:E98,MATCH(G98,$G$1:G98,0)),B98-INDEX($E$1:E98,MATCH(G98,$G$1:G98,0))&gt;0.5/24),0,B98-INDEX($E$1:E98,MATCH(G98,$G$1:G98,0)))</f>
        <v>2.5462962962962961E-4</v>
      </c>
      <c r="M98" s="11">
        <f t="shared" si="4"/>
        <v>6.7222222222222211E-2</v>
      </c>
    </row>
    <row r="99" spans="1:13">
      <c r="A99" s="1">
        <v>41737</v>
      </c>
      <c r="B99" s="2">
        <v>0.66516203703703702</v>
      </c>
      <c r="C99" s="2">
        <v>0.66516203703703702</v>
      </c>
      <c r="D99" s="2">
        <v>1.2731481481481483E-3</v>
      </c>
      <c r="E99" s="2">
        <v>0.66644675925925922</v>
      </c>
      <c r="F99" s="1">
        <v>41737</v>
      </c>
      <c r="G99">
        <v>2092</v>
      </c>
      <c r="H99" s="3">
        <v>810995598545364</v>
      </c>
      <c r="I99" t="s">
        <v>7</v>
      </c>
      <c r="J99" s="3">
        <v>810995</v>
      </c>
      <c r="K99" s="5">
        <f t="shared" si="3"/>
        <v>15</v>
      </c>
      <c r="L99" s="10">
        <f>D99+IF(OR(B99&lt;INDEX($E$1:E99,MATCH(G99,$G$1:G99,0)),B99-INDEX($E$1:E99,MATCH(G99,$G$1:G99,0))&gt;0.5/24),0,B99-INDEX($E$1:E99,MATCH(G99,$G$1:G99,0)))</f>
        <v>1.2731481481481483E-3</v>
      </c>
      <c r="M99" s="11">
        <f t="shared" si="4"/>
        <v>0.33611111111111114</v>
      </c>
    </row>
    <row r="100" spans="1:13">
      <c r="A100" s="1">
        <v>41737</v>
      </c>
      <c r="B100" s="2">
        <v>0.66538194444444443</v>
      </c>
      <c r="C100" s="2">
        <v>0.66538194444444443</v>
      </c>
      <c r="D100" s="2">
        <v>2.4305555555555556E-3</v>
      </c>
      <c r="E100" s="2">
        <v>0.66782407407407407</v>
      </c>
      <c r="F100" s="1">
        <v>41737</v>
      </c>
      <c r="G100">
        <v>2162</v>
      </c>
      <c r="H100" s="3">
        <v>810996779777473</v>
      </c>
      <c r="I100" t="s">
        <v>6</v>
      </c>
      <c r="J100" s="3">
        <v>810996</v>
      </c>
      <c r="K100" s="5">
        <f t="shared" si="3"/>
        <v>15</v>
      </c>
      <c r="L100" s="10">
        <f>D100+IF(OR(B100&lt;INDEX($E$1:E100,MATCH(G100,$G$1:G100,0)),B100-INDEX($E$1:E100,MATCH(G100,$G$1:G100,0))&gt;0.5/24),0,B100-INDEX($E$1:E100,MATCH(G100,$G$1:G100,0)))</f>
        <v>2.4305555555555556E-3</v>
      </c>
      <c r="M100" s="11">
        <f t="shared" si="4"/>
        <v>0.58333333333333337</v>
      </c>
    </row>
  </sheetData>
  <autoFilter ref="A1:L10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Statsenko</dc:creator>
  <cp:lastModifiedBy>uvn</cp:lastModifiedBy>
  <dcterms:created xsi:type="dcterms:W3CDTF">2014-04-24T08:22:55Z</dcterms:created>
  <dcterms:modified xsi:type="dcterms:W3CDTF">2014-04-25T11:39:09Z</dcterms:modified>
</cp:coreProperties>
</file>