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zZz\Downloads\"/>
    </mc:Choice>
  </mc:AlternateContent>
  <bookViews>
    <workbookView xWindow="0" yWindow="0" windowWidth="25200" windowHeight="11985"/>
  </bookViews>
  <sheets>
    <sheet name="год" sheetId="1" r:id="rId1"/>
    <sheet name="январь" sheetId="4" r:id="rId2"/>
    <sheet name="март" sheetId="5" r:id="rId3"/>
  </sheets>
  <calcPr calcId="152511" calcMode="autoNoTable" calcOnSave="0"/>
</workbook>
</file>

<file path=xl/calcChain.xml><?xml version="1.0" encoding="utf-8"?>
<calcChain xmlns="http://schemas.openxmlformats.org/spreadsheetml/2006/main">
  <c r="C2" i="1" l="1"/>
  <c r="C7" i="1"/>
  <c r="C6" i="1" s="1"/>
  <c r="B7" i="1"/>
  <c r="B5" i="1" l="1"/>
  <c r="C5" i="1" s="1"/>
  <c r="B4" i="1"/>
  <c r="B6" i="5"/>
  <c r="B8" i="1"/>
  <c r="B3" i="1" l="1"/>
  <c r="C8" i="1"/>
  <c r="C4" i="1"/>
  <c r="B6" i="1"/>
  <c r="B2" i="1" l="1"/>
  <c r="C6" i="5" l="1"/>
  <c r="C3" i="5"/>
  <c r="B3" i="5"/>
  <c r="C6" i="4"/>
  <c r="B6" i="4"/>
  <c r="C3" i="4"/>
  <c r="B3" i="4"/>
  <c r="C3" i="1"/>
</calcChain>
</file>

<file path=xl/sharedStrings.xml><?xml version="1.0" encoding="utf-8"?>
<sst xmlns="http://schemas.openxmlformats.org/spreadsheetml/2006/main" count="15" uniqueCount="6">
  <si>
    <t>мест</t>
  </si>
  <si>
    <t>тариф</t>
  </si>
  <si>
    <t>ставка</t>
  </si>
  <si>
    <t>тариф 1</t>
  </si>
  <si>
    <t>тариф 2</t>
  </si>
  <si>
    <t>организация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</si>
</sst>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C2" sqref="C2"/>
    </sheetView>
  </sheetViews>
  <sheetFormatPr defaultRowHeight="15" x14ac:dyDescent="0.25"/>
  <cols>
    <col min="1" max="1" width="13.85546875" customWidth="1"/>
    <col min="2" max="2" width="9.85546875" bestFit="1" customWidth="1"/>
    <col min="3" max="3" width="11.42578125" bestFit="1" customWidth="1"/>
  </cols>
  <sheetData>
    <row r="1" spans="1:3" x14ac:dyDescent="0.25">
      <c r="B1" s="4" t="s">
        <v>0</v>
      </c>
      <c r="C1" s="4" t="s">
        <v>2</v>
      </c>
    </row>
    <row r="2" spans="1:3" x14ac:dyDescent="0.25">
      <c r="A2" s="2" t="s">
        <v>5</v>
      </c>
      <c r="B2" s="3">
        <f>B3+B6</f>
        <v>1177</v>
      </c>
      <c r="C2" s="3">
        <f>SUM(B3:B6)+SUM(C3:C6)/SUM(B3:B6)</f>
        <v>2108.6637632431862</v>
      </c>
    </row>
    <row r="3" spans="1:3" x14ac:dyDescent="0.25">
      <c r="A3" s="2" t="s">
        <v>3</v>
      </c>
      <c r="B3" s="3">
        <f>B4+B5</f>
        <v>915</v>
      </c>
      <c r="C3" s="3">
        <f>SUMPRODUCT(B4:B5,C4:C5)/SUM(B4:B5)</f>
        <v>9020.8087431693984</v>
      </c>
    </row>
    <row r="4" spans="1:3" x14ac:dyDescent="0.25">
      <c r="B4" s="1">
        <f>(январь!B4*31+март!B4*31)/(31+31)</f>
        <v>15</v>
      </c>
      <c r="C4" s="1">
        <f>(январь!B4*январь!C4*31+март!B4*март!C4*31)/(B4*(31+31))</f>
        <v>16936</v>
      </c>
    </row>
    <row r="5" spans="1:3" x14ac:dyDescent="0.25">
      <c r="B5" s="1">
        <f>(январь!B5*31+март!B5*31)/(31+31)</f>
        <v>900</v>
      </c>
      <c r="C5" s="1">
        <f>(январь!B5*январь!C5*31+март!B5*март!C5*31)/(B5*(31+31))</f>
        <v>8888.8888888888887</v>
      </c>
    </row>
    <row r="6" spans="1:3" x14ac:dyDescent="0.25">
      <c r="A6" s="2" t="s">
        <v>4</v>
      </c>
      <c r="B6" s="3">
        <f>B7+B8</f>
        <v>262</v>
      </c>
      <c r="C6" s="3">
        <f>(B7+B8+C7+C8)/(B7+B8)</f>
        <v>14.895072686746751</v>
      </c>
    </row>
    <row r="7" spans="1:3" x14ac:dyDescent="0.25">
      <c r="B7" s="1">
        <f>SUM(январь:март!B6)</f>
        <v>172</v>
      </c>
      <c r="C7" s="1">
        <f>SUM(январь:март!B7)+SUM(январь:март!C7)/B7</f>
        <v>84.95348837209302</v>
      </c>
    </row>
    <row r="8" spans="1:3" x14ac:dyDescent="0.25">
      <c r="B8" s="1">
        <f>(январь!B8*31+март!B8*31)/(31+31)</f>
        <v>90</v>
      </c>
      <c r="C8" s="1">
        <f>(январь!B8*январь!C8*31+март!B8*март!C8*31)/(B8*(31+31))</f>
        <v>3555.5555555555557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cols>
    <col min="1" max="1" width="13.85546875" customWidth="1"/>
  </cols>
  <sheetData>
    <row r="1" spans="1:3" x14ac:dyDescent="0.25">
      <c r="B1" t="s">
        <v>0</v>
      </c>
      <c r="C1" t="s">
        <v>1</v>
      </c>
    </row>
    <row r="2" spans="1:3" x14ac:dyDescent="0.25">
      <c r="A2" s="2" t="s">
        <v>5</v>
      </c>
    </row>
    <row r="3" spans="1:3" x14ac:dyDescent="0.25">
      <c r="B3" s="1">
        <f>AVERAGE(B4:B5)</f>
        <v>507.5</v>
      </c>
      <c r="C3" s="1">
        <f>SUMPRODUCT(B4:B5,C4:C5)/SUM(B4:B5)</f>
        <v>8132.0591133004928</v>
      </c>
    </row>
    <row r="4" spans="1:3" x14ac:dyDescent="0.25">
      <c r="A4" s="2" t="s">
        <v>3</v>
      </c>
      <c r="B4" s="1">
        <v>15</v>
      </c>
      <c r="C4" s="1">
        <v>16936</v>
      </c>
    </row>
    <row r="5" spans="1:3" x14ac:dyDescent="0.25">
      <c r="B5" s="1">
        <v>1000</v>
      </c>
      <c r="C5" s="1">
        <v>8000</v>
      </c>
    </row>
    <row r="6" spans="1:3" x14ac:dyDescent="0.25">
      <c r="A6" s="2" t="s">
        <v>4</v>
      </c>
      <c r="B6" s="1">
        <f>AVERAGE(B7:B8)</f>
        <v>64</v>
      </c>
      <c r="C6" s="1">
        <f>SUMPRODUCT(B7:B8,C7:C8)/SUM(B7:B8)</f>
        <v>3669.6875</v>
      </c>
    </row>
    <row r="7" spans="1:3" x14ac:dyDescent="0.25">
      <c r="B7" s="1">
        <v>28</v>
      </c>
      <c r="C7" s="1">
        <v>2490</v>
      </c>
    </row>
    <row r="8" spans="1:3" x14ac:dyDescent="0.25">
      <c r="B8" s="1">
        <v>100</v>
      </c>
      <c r="C8" s="1">
        <v>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cols>
    <col min="1" max="1" width="13.85546875" customWidth="1"/>
  </cols>
  <sheetData>
    <row r="1" spans="1:3" x14ac:dyDescent="0.25">
      <c r="B1" t="s">
        <v>0</v>
      </c>
      <c r="C1" t="s">
        <v>1</v>
      </c>
    </row>
    <row r="2" spans="1:3" x14ac:dyDescent="0.25">
      <c r="A2" s="2" t="s">
        <v>5</v>
      </c>
    </row>
    <row r="3" spans="1:3" x14ac:dyDescent="0.25">
      <c r="B3" s="1">
        <f>AVERAGE(B4:B5)</f>
        <v>407.5</v>
      </c>
      <c r="C3" s="1">
        <f>SUMPRODUCT(B4:B5,C4:C5)/SUM(B4:B5)</f>
        <v>10127.656441717791</v>
      </c>
    </row>
    <row r="4" spans="1:3" x14ac:dyDescent="0.25">
      <c r="A4" s="2" t="s">
        <v>3</v>
      </c>
      <c r="B4" s="1">
        <v>15</v>
      </c>
      <c r="C4" s="1">
        <v>16936</v>
      </c>
    </row>
    <row r="5" spans="1:3" x14ac:dyDescent="0.25">
      <c r="B5" s="1">
        <v>800</v>
      </c>
      <c r="C5" s="1">
        <v>10000</v>
      </c>
    </row>
    <row r="6" spans="1:3" x14ac:dyDescent="0.25">
      <c r="B6" s="1">
        <f>B7+B8</f>
        <v>108</v>
      </c>
      <c r="C6" s="1">
        <f>SUMPRODUCT(B7:B8,C7:C8)/SUM(B7:B8)</f>
        <v>2867.7777777777778</v>
      </c>
    </row>
    <row r="7" spans="1:3" x14ac:dyDescent="0.25">
      <c r="A7" s="2" t="s">
        <v>4</v>
      </c>
      <c r="B7" s="1">
        <v>28</v>
      </c>
      <c r="C7" s="1">
        <v>2490</v>
      </c>
    </row>
    <row r="8" spans="1:3" x14ac:dyDescent="0.25">
      <c r="B8" s="1">
        <v>80</v>
      </c>
      <c r="C8" s="1">
        <v>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год</vt:lpstr>
      <vt:lpstr>январь</vt:lpstr>
      <vt:lpstr>март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Луцишин</dc:creator>
  <cp:lastModifiedBy>AlizZz</cp:lastModifiedBy>
  <dcterms:created xsi:type="dcterms:W3CDTF">2014-04-22T12:41:31Z</dcterms:created>
  <dcterms:modified xsi:type="dcterms:W3CDTF">2014-04-22T17:17:42Z</dcterms:modified>
</cp:coreProperties>
</file>