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30" windowWidth="19320" windowHeight="1156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9" i="1"/>
  <c r="G30"/>
  <c r="G31"/>
  <c r="G32"/>
  <c r="G33"/>
  <c r="G28"/>
  <c r="F29" a="1"/>
  <c r="F29"/>
  <c r="F30" a="1"/>
  <c r="F30"/>
  <c r="F31" a="1"/>
  <c r="F31"/>
  <c r="F32" a="1"/>
  <c r="F32"/>
  <c r="F33" a="1"/>
  <c r="F33"/>
  <c r="F28" a="1"/>
  <c r="F28"/>
  <c r="H29"/>
  <c r="H30"/>
  <c r="H31"/>
  <c r="H32"/>
  <c r="H33"/>
  <c r="H28"/>
</calcChain>
</file>

<file path=xl/sharedStrings.xml><?xml version="1.0" encoding="utf-8"?>
<sst xmlns="http://schemas.openxmlformats.org/spreadsheetml/2006/main" count="93" uniqueCount="21">
  <si>
    <t>Имя материала</t>
  </si>
  <si>
    <t>номер</t>
  </si>
  <si>
    <t>Место использования</t>
  </si>
  <si>
    <t>Блок</t>
  </si>
  <si>
    <t>Шпатлевка</t>
  </si>
  <si>
    <t>Части здания</t>
  </si>
  <si>
    <t>Материалы</t>
  </si>
  <si>
    <t>Гостиная</t>
  </si>
  <si>
    <t>Цемент</t>
  </si>
  <si>
    <t>Гипсокартон</t>
  </si>
  <si>
    <t>Обои</t>
  </si>
  <si>
    <t>Лобби</t>
  </si>
  <si>
    <t>Кафель</t>
  </si>
  <si>
    <t>Кухня</t>
  </si>
  <si>
    <t>Асбест</t>
  </si>
  <si>
    <r>
      <t>Расход (м</t>
    </r>
    <r>
      <rPr>
        <b/>
        <sz val="11"/>
        <color theme="1"/>
        <rFont val="Calibri"/>
        <family val="2"/>
        <charset val="204"/>
      </rPr>
      <t>²)</t>
    </r>
  </si>
  <si>
    <t>1-А</t>
  </si>
  <si>
    <t>1-Б</t>
  </si>
  <si>
    <t>Таблица расчета количества материалов в каждом блоке.</t>
  </si>
  <si>
    <t>Материал</t>
  </si>
  <si>
    <t>Сумма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</si>
</sst>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4" borderId="1" xfId="0" applyFill="1" applyBorder="1"/>
    <xf numFmtId="0" fontId="0" fillId="5" borderId="1" xfId="0" applyFill="1" applyBorder="1"/>
    <xf numFmtId="0" fontId="0" fillId="2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4" borderId="5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4" borderId="6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F28" sqref="F28"/>
    </sheetView>
  </sheetViews>
  <sheetFormatPr defaultRowHeight="15"/>
  <cols>
    <col min="1" max="1" width="24.28515625" customWidth="1"/>
    <col min="2" max="2" width="9.140625" style="7"/>
    <col min="3" max="3" width="21.42578125" customWidth="1"/>
    <col min="5" max="5" width="13.28515625" customWidth="1"/>
    <col min="6" max="6" width="24" customWidth="1"/>
    <col min="7" max="7" width="16.28515625" customWidth="1"/>
    <col min="8" max="8" width="16" customWidth="1"/>
    <col min="12" max="12" width="28.140625" customWidth="1"/>
    <col min="13" max="13" width="19.140625" customWidth="1"/>
  </cols>
  <sheetData>
    <row r="1" spans="1:14">
      <c r="A1" s="4" t="s">
        <v>0</v>
      </c>
      <c r="B1" s="5" t="s">
        <v>1</v>
      </c>
      <c r="C1" s="4" t="s">
        <v>2</v>
      </c>
      <c r="D1" s="4" t="s">
        <v>3</v>
      </c>
      <c r="E1" s="4" t="s">
        <v>15</v>
      </c>
      <c r="L1" s="4" t="s">
        <v>5</v>
      </c>
      <c r="M1" s="4" t="s">
        <v>6</v>
      </c>
      <c r="N1" s="5" t="s">
        <v>1</v>
      </c>
    </row>
    <row r="2" spans="1:14">
      <c r="A2" s="1" t="s">
        <v>4</v>
      </c>
      <c r="B2" s="6">
        <v>1</v>
      </c>
      <c r="C2" s="1" t="s">
        <v>7</v>
      </c>
      <c r="D2" s="1" t="s">
        <v>16</v>
      </c>
      <c r="E2" s="1">
        <v>25</v>
      </c>
      <c r="L2" s="1" t="s">
        <v>7</v>
      </c>
      <c r="M2" s="17" t="s">
        <v>4</v>
      </c>
      <c r="N2" s="1">
        <v>1</v>
      </c>
    </row>
    <row r="3" spans="1:14">
      <c r="A3" s="1" t="s">
        <v>9</v>
      </c>
      <c r="B3" s="6">
        <v>3</v>
      </c>
      <c r="C3" s="1" t="s">
        <v>13</v>
      </c>
      <c r="D3" s="1" t="s">
        <v>17</v>
      </c>
      <c r="E3" s="1">
        <v>30</v>
      </c>
      <c r="L3" s="1"/>
      <c r="M3" s="18" t="s">
        <v>8</v>
      </c>
      <c r="N3" s="1">
        <v>2</v>
      </c>
    </row>
    <row r="4" spans="1:14">
      <c r="A4" s="1" t="s">
        <v>12</v>
      </c>
      <c r="B4" s="6">
        <v>5</v>
      </c>
      <c r="C4" s="1" t="s">
        <v>11</v>
      </c>
      <c r="D4" s="1" t="s">
        <v>16</v>
      </c>
      <c r="E4" s="1">
        <v>66</v>
      </c>
      <c r="L4" s="1"/>
      <c r="M4" s="19" t="s">
        <v>9</v>
      </c>
      <c r="N4" s="1">
        <v>3</v>
      </c>
    </row>
    <row r="5" spans="1:14">
      <c r="A5" s="1" t="s">
        <v>9</v>
      </c>
      <c r="B5" s="6">
        <v>3</v>
      </c>
      <c r="C5" s="1" t="s">
        <v>7</v>
      </c>
      <c r="D5" s="1" t="s">
        <v>17</v>
      </c>
      <c r="E5" s="1">
        <v>156</v>
      </c>
      <c r="L5" s="1"/>
      <c r="M5" s="16" t="s">
        <v>10</v>
      </c>
      <c r="N5" s="1">
        <v>4</v>
      </c>
    </row>
    <row r="6" spans="1:14">
      <c r="A6" s="1" t="s">
        <v>4</v>
      </c>
      <c r="B6" s="6">
        <v>1</v>
      </c>
      <c r="C6" s="1" t="s">
        <v>13</v>
      </c>
      <c r="D6" s="1" t="s">
        <v>16</v>
      </c>
      <c r="E6" s="1">
        <v>35</v>
      </c>
      <c r="L6" s="3" t="s">
        <v>11</v>
      </c>
      <c r="M6" s="19" t="s">
        <v>9</v>
      </c>
      <c r="N6" s="3">
        <v>3</v>
      </c>
    </row>
    <row r="7" spans="1:14">
      <c r="A7" s="1" t="s">
        <v>14</v>
      </c>
      <c r="B7" s="6">
        <v>6</v>
      </c>
      <c r="C7" s="1" t="s">
        <v>13</v>
      </c>
      <c r="D7" s="1" t="s">
        <v>16</v>
      </c>
      <c r="E7" s="1">
        <v>20</v>
      </c>
      <c r="L7" s="3"/>
      <c r="M7" s="20" t="s">
        <v>12</v>
      </c>
      <c r="N7" s="3">
        <v>5</v>
      </c>
    </row>
    <row r="8" spans="1:14">
      <c r="A8" s="1" t="s">
        <v>10</v>
      </c>
      <c r="B8" s="6">
        <v>4</v>
      </c>
      <c r="C8" s="1" t="s">
        <v>7</v>
      </c>
      <c r="D8" s="1" t="s">
        <v>16</v>
      </c>
      <c r="E8" s="1">
        <v>90</v>
      </c>
      <c r="L8" s="3"/>
      <c r="M8" s="17" t="s">
        <v>4</v>
      </c>
      <c r="N8" s="3">
        <v>1</v>
      </c>
    </row>
    <row r="9" spans="1:14">
      <c r="A9" s="1" t="s">
        <v>4</v>
      </c>
      <c r="B9" s="6">
        <v>1</v>
      </c>
      <c r="C9" s="1" t="s">
        <v>11</v>
      </c>
      <c r="D9" s="1" t="s">
        <v>17</v>
      </c>
      <c r="E9" s="1">
        <v>50</v>
      </c>
      <c r="L9" s="2" t="s">
        <v>13</v>
      </c>
      <c r="M9" s="17" t="s">
        <v>4</v>
      </c>
      <c r="N9" s="2">
        <v>1</v>
      </c>
    </row>
    <row r="10" spans="1:14">
      <c r="A10" s="1" t="s">
        <v>12</v>
      </c>
      <c r="B10" s="6">
        <v>5</v>
      </c>
      <c r="C10" s="1" t="s">
        <v>13</v>
      </c>
      <c r="D10" s="1" t="s">
        <v>17</v>
      </c>
      <c r="E10" s="1">
        <v>45</v>
      </c>
      <c r="L10" s="2"/>
      <c r="M10" s="19" t="s">
        <v>9</v>
      </c>
      <c r="N10" s="2">
        <v>3</v>
      </c>
    </row>
    <row r="11" spans="1:14">
      <c r="A11" s="1" t="s">
        <v>9</v>
      </c>
      <c r="B11" s="6">
        <v>3</v>
      </c>
      <c r="C11" s="1" t="s">
        <v>11</v>
      </c>
      <c r="D11" s="1" t="s">
        <v>16</v>
      </c>
      <c r="E11" s="1">
        <v>42</v>
      </c>
      <c r="L11" s="2"/>
      <c r="M11" s="15" t="s">
        <v>14</v>
      </c>
      <c r="N11" s="2">
        <v>6</v>
      </c>
    </row>
    <row r="12" spans="1:14">
      <c r="A12" s="1" t="s">
        <v>8</v>
      </c>
      <c r="B12" s="6">
        <v>2</v>
      </c>
      <c r="C12" s="1" t="s">
        <v>7</v>
      </c>
      <c r="D12" s="1" t="s">
        <v>17</v>
      </c>
      <c r="E12" s="1">
        <v>163</v>
      </c>
      <c r="L12" s="2"/>
      <c r="M12" s="20" t="s">
        <v>12</v>
      </c>
      <c r="N12" s="2">
        <v>5</v>
      </c>
    </row>
    <row r="13" spans="1:14">
      <c r="A13" s="1" t="s">
        <v>4</v>
      </c>
      <c r="B13" s="6">
        <v>1</v>
      </c>
      <c r="C13" s="1" t="s">
        <v>7</v>
      </c>
      <c r="D13" s="1" t="s">
        <v>17</v>
      </c>
      <c r="E13" s="1">
        <v>95</v>
      </c>
    </row>
    <row r="14" spans="1:14">
      <c r="A14" s="1" t="s">
        <v>9</v>
      </c>
      <c r="B14" s="6">
        <v>3</v>
      </c>
      <c r="C14" s="1" t="s">
        <v>13</v>
      </c>
      <c r="D14" s="1" t="s">
        <v>16</v>
      </c>
      <c r="E14" s="1">
        <v>35</v>
      </c>
    </row>
    <row r="15" spans="1:14">
      <c r="A15" s="1" t="s">
        <v>12</v>
      </c>
      <c r="B15" s="6">
        <v>5</v>
      </c>
      <c r="C15" s="1" t="s">
        <v>11</v>
      </c>
      <c r="D15" s="1" t="s">
        <v>17</v>
      </c>
      <c r="E15" s="1">
        <v>75</v>
      </c>
    </row>
    <row r="16" spans="1:14">
      <c r="A16" s="1" t="s">
        <v>9</v>
      </c>
      <c r="B16" s="6">
        <v>3</v>
      </c>
      <c r="C16" s="1" t="s">
        <v>7</v>
      </c>
      <c r="D16" s="1" t="s">
        <v>16</v>
      </c>
      <c r="E16" s="1">
        <v>140</v>
      </c>
    </row>
    <row r="17" spans="1:8">
      <c r="A17" s="1" t="s">
        <v>4</v>
      </c>
      <c r="B17" s="6">
        <v>1</v>
      </c>
      <c r="C17" s="1" t="s">
        <v>13</v>
      </c>
      <c r="D17" s="1" t="s">
        <v>17</v>
      </c>
      <c r="E17" s="1">
        <v>22</v>
      </c>
    </row>
    <row r="18" spans="1:8">
      <c r="A18" s="1" t="s">
        <v>14</v>
      </c>
      <c r="B18" s="6">
        <v>6</v>
      </c>
      <c r="C18" s="1" t="s">
        <v>13</v>
      </c>
      <c r="D18" s="1" t="s">
        <v>17</v>
      </c>
      <c r="E18" s="1">
        <v>65</v>
      </c>
    </row>
    <row r="19" spans="1:8">
      <c r="A19" s="1" t="s">
        <v>10</v>
      </c>
      <c r="B19" s="6">
        <v>4</v>
      </c>
      <c r="C19" s="1" t="s">
        <v>7</v>
      </c>
      <c r="D19" s="1" t="s">
        <v>17</v>
      </c>
      <c r="E19" s="1">
        <v>98</v>
      </c>
    </row>
    <row r="20" spans="1:8">
      <c r="A20" s="1" t="s">
        <v>4</v>
      </c>
      <c r="B20" s="6">
        <v>1</v>
      </c>
      <c r="C20" s="1" t="s">
        <v>11</v>
      </c>
      <c r="D20" s="1" t="s">
        <v>16</v>
      </c>
      <c r="E20" s="1">
        <v>53</v>
      </c>
    </row>
    <row r="21" spans="1:8">
      <c r="A21" s="1" t="s">
        <v>12</v>
      </c>
      <c r="B21" s="6">
        <v>5</v>
      </c>
      <c r="C21" s="1" t="s">
        <v>13</v>
      </c>
      <c r="D21" s="1" t="s">
        <v>16</v>
      </c>
      <c r="E21" s="1">
        <v>48</v>
      </c>
    </row>
    <row r="22" spans="1:8">
      <c r="A22" s="1" t="s">
        <v>9</v>
      </c>
      <c r="B22" s="6">
        <v>3</v>
      </c>
      <c r="C22" s="1" t="s">
        <v>11</v>
      </c>
      <c r="D22" s="1" t="s">
        <v>17</v>
      </c>
      <c r="E22" s="1">
        <v>23</v>
      </c>
    </row>
    <row r="23" spans="1:8">
      <c r="A23" s="1" t="s">
        <v>8</v>
      </c>
      <c r="B23" s="6">
        <v>2</v>
      </c>
      <c r="C23" s="1" t="s">
        <v>7</v>
      </c>
      <c r="D23" s="1" t="s">
        <v>16</v>
      </c>
      <c r="E23" s="1">
        <v>180</v>
      </c>
    </row>
    <row r="25" spans="1:8">
      <c r="F25" s="9" t="s">
        <v>18</v>
      </c>
      <c r="G25" s="10"/>
      <c r="H25" s="11"/>
    </row>
    <row r="26" spans="1:8">
      <c r="F26" s="12" t="s">
        <v>19</v>
      </c>
      <c r="G26" s="8" t="s">
        <v>3</v>
      </c>
      <c r="H26" s="13" t="s">
        <v>20</v>
      </c>
    </row>
    <row r="27" spans="1:8">
      <c r="F27" s="12"/>
      <c r="G27" s="8" t="s">
        <v>16</v>
      </c>
      <c r="H27" s="13"/>
    </row>
    <row r="28" spans="1:8">
      <c r="F28" s="14" t="str">
        <f t="array" ref="F28">INDEX($A$2:$A$23,SMALL(IF(MATCH($A$2:$A$23,$A$2:$A$23,0)=ROW($A$1:$A$22),ROW($A$1:$A$22)),ROW(A1)))</f>
        <v>Шпатлевка</v>
      </c>
      <c r="G28" s="6">
        <f>VLOOKUP(F28,$A$2:$B$23,2,0)</f>
        <v>1</v>
      </c>
      <c r="H28" s="21">
        <f>SUMPRODUCT(($A$2:$A$23=$F28)*($D$2:$D$23=$G$27)*$E$2:$E$23)</f>
        <v>113</v>
      </c>
    </row>
    <row r="29" spans="1:8">
      <c r="F29" s="14" t="str">
        <f t="array" ref="F29">INDEX($A$2:$A$23,SMALL(IF(MATCH($A$2:$A$23,$A$2:$A$23,0)=ROW($A$1:$A$22),ROW($A$1:$A$22)),ROW(A2)))</f>
        <v>Гипсокартон</v>
      </c>
      <c r="G29" s="6">
        <f t="shared" ref="G29:G33" si="0">VLOOKUP(F29,$A$2:$B$23,2,0)</f>
        <v>3</v>
      </c>
      <c r="H29" s="21">
        <f t="shared" ref="H29:H33" si="1">SUMPRODUCT(($A$2:$A$23=$F29)*($D$2:$D$23=$G$27)*$E$2:$E$23)</f>
        <v>217</v>
      </c>
    </row>
    <row r="30" spans="1:8">
      <c r="F30" s="14" t="str">
        <f t="array" ref="F30">INDEX($A$2:$A$23,SMALL(IF(MATCH($A$2:$A$23,$A$2:$A$23,0)=ROW($A$1:$A$22),ROW($A$1:$A$22)),ROW(A3)))</f>
        <v>Кафель</v>
      </c>
      <c r="G30" s="6">
        <f t="shared" si="0"/>
        <v>5</v>
      </c>
      <c r="H30" s="21">
        <f t="shared" si="1"/>
        <v>114</v>
      </c>
    </row>
    <row r="31" spans="1:8">
      <c r="F31" s="14" t="str">
        <f t="array" ref="F31">INDEX($A$2:$A$23,SMALL(IF(MATCH($A$2:$A$23,$A$2:$A$23,0)=ROW($A$1:$A$22),ROW($A$1:$A$22)),ROW(A4)))</f>
        <v>Асбест</v>
      </c>
      <c r="G31" s="6">
        <f t="shared" si="0"/>
        <v>6</v>
      </c>
      <c r="H31" s="21">
        <f t="shared" si="1"/>
        <v>20</v>
      </c>
    </row>
    <row r="32" spans="1:8">
      <c r="F32" s="14" t="str">
        <f t="array" ref="F32">INDEX($A$2:$A$23,SMALL(IF(MATCH($A$2:$A$23,$A$2:$A$23,0)=ROW($A$1:$A$22),ROW($A$1:$A$22)),ROW(A5)))</f>
        <v>Обои</v>
      </c>
      <c r="G32" s="6">
        <f t="shared" si="0"/>
        <v>4</v>
      </c>
      <c r="H32" s="21">
        <f t="shared" si="1"/>
        <v>90</v>
      </c>
    </row>
    <row r="33" spans="6:8">
      <c r="F33" s="14" t="str">
        <f t="array" ref="F33">INDEX($A$2:$A$23,SMALL(IF(MATCH($A$2:$A$23,$A$2:$A$23,0)=ROW($A$1:$A$22),ROW($A$1:$A$22)),ROW(A6)))</f>
        <v>Цемент</v>
      </c>
      <c r="G33" s="6">
        <f t="shared" si="0"/>
        <v>2</v>
      </c>
      <c r="H33" s="21">
        <f t="shared" si="1"/>
        <v>180</v>
      </c>
    </row>
  </sheetData>
  <dataValidations count="1">
    <dataValidation type="list" allowBlank="1" showInputMessage="1" showErrorMessage="1" sqref="G27">
      <formula1>"1-А,1-Б"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Renaissance Construction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rakitin</cp:lastModifiedBy>
  <dcterms:created xsi:type="dcterms:W3CDTF">2014-04-15T11:31:53Z</dcterms:created>
  <dcterms:modified xsi:type="dcterms:W3CDTF">2014-04-16T04:30:49Z</dcterms:modified>
</cp:coreProperties>
</file>