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1295" windowHeight="4815" activeTab="1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3" i="2" l="1"/>
  <c r="H23" i="2"/>
  <c r="I23" i="2"/>
  <c r="G24" i="2"/>
  <c r="H24" i="2"/>
  <c r="I24" i="2"/>
  <c r="G25" i="2"/>
  <c r="H25" i="2"/>
  <c r="I25" i="2"/>
  <c r="G26" i="2"/>
  <c r="H26" i="2"/>
  <c r="I26" i="2"/>
  <c r="G27" i="2"/>
  <c r="H27" i="2"/>
  <c r="I27" i="2"/>
  <c r="G28" i="2"/>
  <c r="H28" i="2"/>
  <c r="I28" i="2"/>
  <c r="G29" i="2"/>
  <c r="H29" i="2"/>
  <c r="I29" i="2"/>
  <c r="G30" i="2"/>
  <c r="H30" i="2"/>
  <c r="I30" i="2"/>
  <c r="G31" i="2"/>
  <c r="H31" i="2"/>
  <c r="I31" i="2"/>
  <c r="G32" i="2"/>
  <c r="H32" i="2"/>
  <c r="I32" i="2"/>
  <c r="G33" i="2"/>
  <c r="H33" i="2"/>
  <c r="I33" i="2"/>
  <c r="G34" i="2"/>
  <c r="H34" i="2"/>
  <c r="I34" i="2"/>
  <c r="G3" i="2"/>
  <c r="H3" i="2"/>
  <c r="I3" i="2"/>
  <c r="G4" i="2"/>
  <c r="H4" i="2"/>
  <c r="I4" i="2"/>
  <c r="G5" i="2"/>
  <c r="H5" i="2"/>
  <c r="I5" i="2"/>
  <c r="G6" i="2"/>
  <c r="H6" i="2"/>
  <c r="I6" i="2"/>
  <c r="G7" i="2"/>
  <c r="H7" i="2"/>
  <c r="I7" i="2"/>
  <c r="G8" i="2"/>
  <c r="H8" i="2"/>
  <c r="I8" i="2"/>
  <c r="G9" i="2"/>
  <c r="H9" i="2"/>
  <c r="I9" i="2"/>
  <c r="G10" i="2"/>
  <c r="H10" i="2"/>
  <c r="I10" i="2"/>
  <c r="G11" i="2"/>
  <c r="H11" i="2"/>
  <c r="I11" i="2"/>
  <c r="G12" i="2"/>
  <c r="H12" i="2"/>
  <c r="I12" i="2"/>
  <c r="G13" i="2"/>
  <c r="H13" i="2"/>
  <c r="I13" i="2"/>
  <c r="G14" i="2"/>
  <c r="H14" i="2"/>
  <c r="I14" i="2"/>
  <c r="G15" i="2"/>
  <c r="H15" i="2"/>
  <c r="I15" i="2"/>
  <c r="G16" i="2"/>
  <c r="H16" i="2"/>
  <c r="I16" i="2"/>
  <c r="G17" i="2"/>
  <c r="H17" i="2"/>
  <c r="I17" i="2"/>
  <c r="G18" i="2"/>
  <c r="H18" i="2"/>
  <c r="I18" i="2"/>
  <c r="G19" i="2"/>
  <c r="H19" i="2"/>
  <c r="I19" i="2"/>
  <c r="G20" i="2"/>
  <c r="H20" i="2"/>
  <c r="I20" i="2"/>
  <c r="G21" i="2"/>
  <c r="H21" i="2"/>
  <c r="I21" i="2"/>
  <c r="G22" i="2"/>
  <c r="H22" i="2"/>
  <c r="I22" i="2"/>
  <c r="G2" i="2"/>
  <c r="I2" i="2"/>
  <c r="H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" i="2"/>
</calcChain>
</file>

<file path=xl/sharedStrings.xml><?xml version="1.0" encoding="utf-8"?>
<sst xmlns="http://schemas.openxmlformats.org/spreadsheetml/2006/main" count="30" uniqueCount="13">
  <si>
    <t>фаза А</t>
  </si>
  <si>
    <t>ПС "Артема" - АТ - 2</t>
  </si>
  <si>
    <t>21.09.2009</t>
  </si>
  <si>
    <t>18.05.2010</t>
  </si>
  <si>
    <t>19.07.2011</t>
  </si>
  <si>
    <t>25.04.2012</t>
  </si>
  <si>
    <t>фаза В</t>
  </si>
  <si>
    <t>фаза C</t>
  </si>
  <si>
    <t>Дата</t>
  </si>
  <si>
    <t>Фаза А</t>
  </si>
  <si>
    <t>Фаза В</t>
  </si>
  <si>
    <t>Фаза С</t>
  </si>
  <si>
    <t>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</si>
</sst>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14" fontId="0" fillId="0" borderId="0" xfId="0" applyNumberFormat="1" applyBorder="1"/>
    <xf numFmtId="0" fontId="0" fillId="0" borderId="0" xfId="0" applyBorder="1"/>
    <xf numFmtId="0" fontId="0" fillId="0" borderId="0" xfId="0" applyBorder="1" applyProtection="1"/>
    <xf numFmtId="14" fontId="0" fillId="0" borderId="0" xfId="0" applyNumberFormat="1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0" fillId="0" borderId="1" xfId="0" applyBorder="1"/>
    <xf numFmtId="14" fontId="0" fillId="0" borderId="2" xfId="0" applyNumberFormat="1" applyBorder="1"/>
    <xf numFmtId="0" fontId="0" fillId="0" borderId="2" xfId="0" applyBorder="1"/>
    <xf numFmtId="14" fontId="0" fillId="0" borderId="1" xfId="0" applyNumberFormat="1" applyBorder="1"/>
    <xf numFmtId="0" fontId="0" fillId="0" borderId="1" xfId="0" applyBorder="1" applyProtection="1"/>
    <xf numFmtId="0" fontId="0" fillId="2" borderId="0" xfId="0" applyFill="1" applyBorder="1" applyAlignment="1">
      <alignment horizontal="center" vertical="center" textRotation="255"/>
    </xf>
    <xf numFmtId="0" fontId="0" fillId="2" borderId="1" xfId="0" applyFill="1" applyBorder="1" applyAlignment="1">
      <alignment horizontal="center" vertical="center" textRotation="255"/>
    </xf>
    <xf numFmtId="0" fontId="0" fillId="0" borderId="0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0" fillId="3" borderId="0" xfId="0" applyFill="1"/>
    <xf numFmtId="0" fontId="0" fillId="0" borderId="0" xfId="0" applyFill="1"/>
    <xf numFmtId="14" fontId="0" fillId="0" borderId="0" xfId="0" applyNumberFormat="1" applyFill="1" applyBorder="1"/>
    <xf numFmtId="14" fontId="0" fillId="0" borderId="0" xfId="0" applyNumberFormat="1" applyFill="1" applyBorder="1" applyAlignment="1">
      <alignment horizontal="right"/>
    </xf>
    <xf numFmtId="14" fontId="0" fillId="0" borderId="1" xfId="0" applyNumberForma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919072615923014E-2"/>
          <c:y val="5.1400554097404488E-2"/>
          <c:w val="0.87394203849518814"/>
          <c:h val="0.8326195683872849"/>
        </c:manualLayout>
      </c:layout>
      <c:lineChart>
        <c:grouping val="standard"/>
        <c:varyColors val="0"/>
        <c:ser>
          <c:idx val="0"/>
          <c:order val="0"/>
          <c:tx>
            <c:strRef>
              <c:f>Лист2!$G$1</c:f>
              <c:strCache>
                <c:ptCount val="1"/>
                <c:pt idx="0">
                  <c:v>Фаза А</c:v>
                </c:pt>
              </c:strCache>
            </c:strRef>
          </c:tx>
          <c:marker>
            <c:symbol val="circle"/>
            <c:size val="5"/>
          </c:marker>
          <c:cat>
            <c:numRef>
              <c:f>Лист2!$F$2:$F$34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Лист2!$G$2:$G$34</c:f>
              <c:numCache>
                <c:formatCode>General</c:formatCode>
                <c:ptCount val="33"/>
                <c:pt idx="0">
                  <c:v>0.5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0.4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0.5</c:v>
                </c:pt>
                <c:pt idx="10">
                  <c:v>#N/A</c:v>
                </c:pt>
                <c:pt idx="11">
                  <c:v>0.5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0.5</c:v>
                </c:pt>
                <c:pt idx="16">
                  <c:v>#N/A</c:v>
                </c:pt>
                <c:pt idx="17">
                  <c:v>#N/A</c:v>
                </c:pt>
                <c:pt idx="18">
                  <c:v>0.5</c:v>
                </c:pt>
                <c:pt idx="19">
                  <c:v>0.5</c:v>
                </c:pt>
                <c:pt idx="20">
                  <c:v>#N/A</c:v>
                </c:pt>
                <c:pt idx="21">
                  <c:v>#N/A</c:v>
                </c:pt>
                <c:pt idx="22">
                  <c:v>0.49</c:v>
                </c:pt>
                <c:pt idx="23">
                  <c:v>0.48</c:v>
                </c:pt>
                <c:pt idx="24">
                  <c:v>#N/A</c:v>
                </c:pt>
                <c:pt idx="25">
                  <c:v>0.48</c:v>
                </c:pt>
                <c:pt idx="26">
                  <c:v>0.499</c:v>
                </c:pt>
                <c:pt idx="27">
                  <c:v>0.497</c:v>
                </c:pt>
                <c:pt idx="28">
                  <c:v>0.46</c:v>
                </c:pt>
                <c:pt idx="29">
                  <c:v>0.55000000000000004</c:v>
                </c:pt>
                <c:pt idx="30">
                  <c:v>0.47</c:v>
                </c:pt>
                <c:pt idx="31">
                  <c:v>0.56999999999999995</c:v>
                </c:pt>
                <c:pt idx="32">
                  <c:v>0.56000000000000005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Лист2!$H$1</c:f>
              <c:strCache>
                <c:ptCount val="1"/>
                <c:pt idx="0">
                  <c:v>Фаза В</c:v>
                </c:pt>
              </c:strCache>
            </c:strRef>
          </c:tx>
          <c:marker>
            <c:symbol val="none"/>
          </c:marker>
          <c:dPt>
            <c:idx val="9"/>
            <c:marker>
              <c:symbol val="circle"/>
              <c:size val="5"/>
            </c:marker>
            <c:bubble3D val="0"/>
          </c:dPt>
          <c:cat>
            <c:numRef>
              <c:f>Лист2!$F$2:$F$34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Лист2!$H$2:$H$34</c:f>
              <c:numCache>
                <c:formatCode>General</c:formatCode>
                <c:ptCount val="33"/>
                <c:pt idx="0">
                  <c:v>0.7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0.3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0.35</c:v>
                </c:pt>
                <c:pt idx="10">
                  <c:v>#N/A</c:v>
                </c:pt>
                <c:pt idx="11">
                  <c:v>0.4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0.4</c:v>
                </c:pt>
                <c:pt idx="16">
                  <c:v>#N/A</c:v>
                </c:pt>
                <c:pt idx="17">
                  <c:v>#N/A</c:v>
                </c:pt>
                <c:pt idx="18">
                  <c:v>0.5</c:v>
                </c:pt>
                <c:pt idx="19">
                  <c:v>0.4</c:v>
                </c:pt>
                <c:pt idx="20">
                  <c:v>#N/A</c:v>
                </c:pt>
                <c:pt idx="21">
                  <c:v>#N/A</c:v>
                </c:pt>
                <c:pt idx="22">
                  <c:v>0.45</c:v>
                </c:pt>
                <c:pt idx="23">
                  <c:v>0.43</c:v>
                </c:pt>
                <c:pt idx="24">
                  <c:v>#N/A</c:v>
                </c:pt>
                <c:pt idx="25">
                  <c:v>0.38</c:v>
                </c:pt>
                <c:pt idx="26">
                  <c:v>0.42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Лист2!$I$1</c:f>
              <c:strCache>
                <c:ptCount val="1"/>
                <c:pt idx="0">
                  <c:v>Фаза С</c:v>
                </c:pt>
              </c:strCache>
            </c:strRef>
          </c:tx>
          <c:marker>
            <c:symbol val="circle"/>
            <c:size val="5"/>
          </c:marker>
          <c:cat>
            <c:numRef>
              <c:f>Лист2!$F$2:$F$34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Лист2!$I$2:$I$34</c:f>
              <c:numCache>
                <c:formatCode>General</c:formatCode>
                <c:ptCount val="33"/>
                <c:pt idx="0">
                  <c:v>0.7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0.3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0.3</c:v>
                </c:pt>
                <c:pt idx="10">
                  <c:v>#N/A</c:v>
                </c:pt>
                <c:pt idx="11">
                  <c:v>0.4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0.4</c:v>
                </c:pt>
                <c:pt idx="16">
                  <c:v>#N/A</c:v>
                </c:pt>
                <c:pt idx="17">
                  <c:v>#N/A</c:v>
                </c:pt>
                <c:pt idx="18">
                  <c:v>0.5</c:v>
                </c:pt>
                <c:pt idx="19">
                  <c:v>0.4</c:v>
                </c:pt>
                <c:pt idx="20">
                  <c:v>#N/A</c:v>
                </c:pt>
                <c:pt idx="21">
                  <c:v>#N/A</c:v>
                </c:pt>
                <c:pt idx="22">
                  <c:v>0.52</c:v>
                </c:pt>
                <c:pt idx="23">
                  <c:v>0.46</c:v>
                </c:pt>
                <c:pt idx="24">
                  <c:v>#N/A</c:v>
                </c:pt>
                <c:pt idx="25">
                  <c:v>0.37</c:v>
                </c:pt>
                <c:pt idx="26">
                  <c:v>0.41899999999999998</c:v>
                </c:pt>
                <c:pt idx="27">
                  <c:v>0.39800000000000002</c:v>
                </c:pt>
                <c:pt idx="28">
                  <c:v>0.39</c:v>
                </c:pt>
                <c:pt idx="29">
                  <c:v>0.35</c:v>
                </c:pt>
                <c:pt idx="30">
                  <c:v>0.45</c:v>
                </c:pt>
                <c:pt idx="31">
                  <c:v>#N/A</c:v>
                </c:pt>
                <c:pt idx="32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6746496"/>
        <c:axId val="306845952"/>
      </c:lineChart>
      <c:catAx>
        <c:axId val="306746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06845952"/>
        <c:crosses val="autoZero"/>
        <c:auto val="1"/>
        <c:lblAlgn val="ctr"/>
        <c:lblOffset val="100"/>
        <c:tickLblSkip val="5"/>
        <c:noMultiLvlLbl val="0"/>
      </c:catAx>
      <c:valAx>
        <c:axId val="3068459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0674649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55880555555555556"/>
          <c:y val="0.60127588218139405"/>
          <c:w val="0.16341666666666665"/>
          <c:h val="0.2511515748031495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3</xdr:row>
      <xdr:rowOff>0</xdr:rowOff>
    </xdr:from>
    <xdr:to>
      <xdr:col>18</xdr:col>
      <xdr:colOff>314325</xdr:colOff>
      <xdr:row>17</xdr:row>
      <xdr:rowOff>76200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topLeftCell="A40" workbookViewId="0">
      <selection activeCell="A10" sqref="A1:C52"/>
    </sheetView>
  </sheetViews>
  <sheetFormatPr defaultRowHeight="15" x14ac:dyDescent="0.25"/>
  <cols>
    <col min="1" max="1" width="11.140625" customWidth="1"/>
  </cols>
  <sheetData>
    <row r="1" spans="1:4" x14ac:dyDescent="0.25">
      <c r="A1" s="1">
        <v>29512</v>
      </c>
      <c r="B1" s="2">
        <v>0.5</v>
      </c>
      <c r="C1" s="13" t="s">
        <v>0</v>
      </c>
      <c r="D1" s="11" t="s">
        <v>1</v>
      </c>
    </row>
    <row r="2" spans="1:4" x14ac:dyDescent="0.25">
      <c r="A2" s="1">
        <v>31193</v>
      </c>
      <c r="B2" s="2">
        <v>0.4</v>
      </c>
      <c r="C2" s="13"/>
      <c r="D2" s="11"/>
    </row>
    <row r="3" spans="1:4" x14ac:dyDescent="0.25">
      <c r="A3" s="1">
        <v>32653</v>
      </c>
      <c r="B3" s="2">
        <v>0.5</v>
      </c>
      <c r="C3" s="13"/>
      <c r="D3" s="11"/>
    </row>
    <row r="4" spans="1:4" x14ac:dyDescent="0.25">
      <c r="A4" s="1">
        <v>33300</v>
      </c>
      <c r="B4" s="2">
        <v>0.5</v>
      </c>
      <c r="C4" s="13"/>
      <c r="D4" s="11"/>
    </row>
    <row r="5" spans="1:4" x14ac:dyDescent="0.25">
      <c r="A5" s="1">
        <v>34843</v>
      </c>
      <c r="B5" s="2">
        <v>0.5</v>
      </c>
      <c r="C5" s="13"/>
      <c r="D5" s="11"/>
    </row>
    <row r="6" spans="1:4" x14ac:dyDescent="0.25">
      <c r="A6" s="1">
        <v>35993</v>
      </c>
      <c r="B6" s="2">
        <v>0.5</v>
      </c>
      <c r="C6" s="13"/>
      <c r="D6" s="11"/>
    </row>
    <row r="7" spans="1:4" x14ac:dyDescent="0.25">
      <c r="A7" s="1">
        <v>36356</v>
      </c>
      <c r="B7" s="2">
        <v>0.5</v>
      </c>
      <c r="C7" s="13"/>
      <c r="D7" s="11"/>
    </row>
    <row r="8" spans="1:4" x14ac:dyDescent="0.25">
      <c r="A8" s="1">
        <v>37359</v>
      </c>
      <c r="B8" s="2">
        <v>0.49</v>
      </c>
      <c r="C8" s="13"/>
      <c r="D8" s="11"/>
    </row>
    <row r="9" spans="1:4" x14ac:dyDescent="0.25">
      <c r="A9" s="1">
        <v>37760</v>
      </c>
      <c r="B9" s="2">
        <v>0.48</v>
      </c>
      <c r="C9" s="13"/>
      <c r="D9" s="11"/>
    </row>
    <row r="10" spans="1:4" x14ac:dyDescent="0.25">
      <c r="A10" s="1">
        <v>38488</v>
      </c>
      <c r="B10" s="2">
        <v>0.48</v>
      </c>
      <c r="C10" s="13"/>
      <c r="D10" s="11"/>
    </row>
    <row r="11" spans="1:4" x14ac:dyDescent="0.25">
      <c r="A11" s="1">
        <v>38488</v>
      </c>
      <c r="B11" s="3">
        <v>0.51</v>
      </c>
      <c r="C11" s="13"/>
      <c r="D11" s="11"/>
    </row>
    <row r="12" spans="1:4" x14ac:dyDescent="0.25">
      <c r="A12" s="1">
        <v>38825</v>
      </c>
      <c r="B12" s="3">
        <v>0.499</v>
      </c>
      <c r="C12" s="13"/>
      <c r="D12" s="11"/>
    </row>
    <row r="13" spans="1:4" x14ac:dyDescent="0.25">
      <c r="A13" s="1">
        <v>38940</v>
      </c>
      <c r="B13" s="2">
        <v>0.52</v>
      </c>
      <c r="C13" s="13"/>
      <c r="D13" s="11"/>
    </row>
    <row r="14" spans="1:4" x14ac:dyDescent="0.25">
      <c r="A14" s="1">
        <v>39344</v>
      </c>
      <c r="B14" s="2">
        <v>0.497</v>
      </c>
      <c r="C14" s="13"/>
      <c r="D14" s="11"/>
    </row>
    <row r="15" spans="1:4" x14ac:dyDescent="0.25">
      <c r="A15" s="1">
        <v>39725</v>
      </c>
      <c r="B15" s="2">
        <v>0.46</v>
      </c>
      <c r="C15" s="13"/>
      <c r="D15" s="11"/>
    </row>
    <row r="16" spans="1:4" x14ac:dyDescent="0.25">
      <c r="A16" s="4" t="s">
        <v>2</v>
      </c>
      <c r="B16" s="2">
        <v>0.55000000000000004</v>
      </c>
      <c r="C16" s="13"/>
      <c r="D16" s="11"/>
    </row>
    <row r="17" spans="1:4" x14ac:dyDescent="0.25">
      <c r="A17" s="4" t="s">
        <v>2</v>
      </c>
      <c r="B17" s="2">
        <v>0.52</v>
      </c>
      <c r="C17" s="13"/>
      <c r="D17" s="11"/>
    </row>
    <row r="18" spans="1:4" x14ac:dyDescent="0.25">
      <c r="A18" s="4" t="s">
        <v>3</v>
      </c>
      <c r="B18" s="2">
        <v>0.47</v>
      </c>
      <c r="C18" s="13"/>
      <c r="D18" s="11"/>
    </row>
    <row r="19" spans="1:4" x14ac:dyDescent="0.25">
      <c r="A19" s="4" t="s">
        <v>4</v>
      </c>
      <c r="B19" s="3">
        <v>0.56999999999999995</v>
      </c>
      <c r="C19" s="13"/>
      <c r="D19" s="11"/>
    </row>
    <row r="20" spans="1:4" x14ac:dyDescent="0.25">
      <c r="A20" s="4" t="s">
        <v>4</v>
      </c>
      <c r="B20" s="3">
        <v>0.51</v>
      </c>
      <c r="C20" s="13"/>
      <c r="D20" s="11"/>
    </row>
    <row r="21" spans="1:4" x14ac:dyDescent="0.25">
      <c r="A21" s="5" t="s">
        <v>5</v>
      </c>
      <c r="B21" s="6">
        <v>0.56000000000000005</v>
      </c>
      <c r="C21" s="14"/>
      <c r="D21" s="11"/>
    </row>
    <row r="22" spans="1:4" x14ac:dyDescent="0.25">
      <c r="A22" s="7">
        <v>29512</v>
      </c>
      <c r="B22" s="8">
        <v>0.7</v>
      </c>
      <c r="C22" s="15" t="s">
        <v>6</v>
      </c>
      <c r="D22" s="11"/>
    </row>
    <row r="23" spans="1:4" x14ac:dyDescent="0.25">
      <c r="A23" s="1">
        <v>31193</v>
      </c>
      <c r="B23" s="2">
        <v>0.3</v>
      </c>
      <c r="C23" s="13"/>
      <c r="D23" s="11"/>
    </row>
    <row r="24" spans="1:4" x14ac:dyDescent="0.25">
      <c r="A24" s="1">
        <v>32653</v>
      </c>
      <c r="B24" s="3">
        <v>0.35</v>
      </c>
      <c r="C24" s="13"/>
      <c r="D24" s="11"/>
    </row>
    <row r="25" spans="1:4" x14ac:dyDescent="0.25">
      <c r="A25" s="1">
        <v>33300</v>
      </c>
      <c r="B25" s="3">
        <v>0.4</v>
      </c>
      <c r="C25" s="13"/>
      <c r="D25" s="11"/>
    </row>
    <row r="26" spans="1:4" x14ac:dyDescent="0.25">
      <c r="A26" s="1">
        <v>34843</v>
      </c>
      <c r="B26" s="2">
        <v>0.4</v>
      </c>
      <c r="C26" s="13"/>
      <c r="D26" s="11"/>
    </row>
    <row r="27" spans="1:4" x14ac:dyDescent="0.25">
      <c r="A27" s="1">
        <v>35993</v>
      </c>
      <c r="B27" s="2">
        <v>0.5</v>
      </c>
      <c r="C27" s="13"/>
      <c r="D27" s="11"/>
    </row>
    <row r="28" spans="1:4" x14ac:dyDescent="0.25">
      <c r="A28" s="1">
        <v>36356</v>
      </c>
      <c r="B28" s="2">
        <v>0.4</v>
      </c>
      <c r="C28" s="13"/>
      <c r="D28" s="11"/>
    </row>
    <row r="29" spans="1:4" x14ac:dyDescent="0.25">
      <c r="A29" s="1">
        <v>37359</v>
      </c>
      <c r="B29" s="3">
        <v>0.45</v>
      </c>
      <c r="C29" s="13"/>
      <c r="D29" s="11"/>
    </row>
    <row r="30" spans="1:4" x14ac:dyDescent="0.25">
      <c r="A30" s="1">
        <v>37760</v>
      </c>
      <c r="B30" s="3">
        <v>0.43</v>
      </c>
      <c r="C30" s="13"/>
      <c r="D30" s="11"/>
    </row>
    <row r="31" spans="1:4" x14ac:dyDescent="0.25">
      <c r="A31" s="1">
        <v>38488</v>
      </c>
      <c r="B31" s="2">
        <v>0.38</v>
      </c>
      <c r="C31" s="13"/>
      <c r="D31" s="11"/>
    </row>
    <row r="32" spans="1:4" x14ac:dyDescent="0.25">
      <c r="A32" s="1">
        <v>38488</v>
      </c>
      <c r="B32" s="2">
        <v>0.48</v>
      </c>
      <c r="C32" s="13"/>
      <c r="D32" s="11"/>
    </row>
    <row r="33" spans="1:4" x14ac:dyDescent="0.25">
      <c r="A33" s="1">
        <v>38825</v>
      </c>
      <c r="B33" s="2">
        <v>0.42</v>
      </c>
      <c r="C33" s="13"/>
      <c r="D33" s="11"/>
    </row>
    <row r="34" spans="1:4" x14ac:dyDescent="0.25">
      <c r="A34" s="9">
        <v>38940</v>
      </c>
      <c r="B34" s="10">
        <v>0.47</v>
      </c>
      <c r="C34" s="14"/>
      <c r="D34" s="11"/>
    </row>
    <row r="35" spans="1:4" x14ac:dyDescent="0.25">
      <c r="A35" s="7">
        <v>29512</v>
      </c>
      <c r="B35" s="8">
        <v>0.7</v>
      </c>
      <c r="C35" s="15" t="s">
        <v>7</v>
      </c>
      <c r="D35" s="11"/>
    </row>
    <row r="36" spans="1:4" x14ac:dyDescent="0.25">
      <c r="A36" s="1">
        <v>31193</v>
      </c>
      <c r="B36" s="2">
        <v>0.3</v>
      </c>
      <c r="C36" s="13"/>
      <c r="D36" s="11"/>
    </row>
    <row r="37" spans="1:4" x14ac:dyDescent="0.25">
      <c r="A37" s="1">
        <v>32653</v>
      </c>
      <c r="B37" s="2">
        <v>0.3</v>
      </c>
      <c r="C37" s="13"/>
      <c r="D37" s="11"/>
    </row>
    <row r="38" spans="1:4" x14ac:dyDescent="0.25">
      <c r="A38" s="1">
        <v>33300</v>
      </c>
      <c r="B38" s="2">
        <v>0.4</v>
      </c>
      <c r="C38" s="13"/>
      <c r="D38" s="11"/>
    </row>
    <row r="39" spans="1:4" x14ac:dyDescent="0.25">
      <c r="A39" s="1">
        <v>34843</v>
      </c>
      <c r="B39" s="2">
        <v>0.4</v>
      </c>
      <c r="C39" s="13"/>
      <c r="D39" s="11"/>
    </row>
    <row r="40" spans="1:4" x14ac:dyDescent="0.25">
      <c r="A40" s="1">
        <v>35993</v>
      </c>
      <c r="B40" s="2">
        <v>0.5</v>
      </c>
      <c r="C40" s="13"/>
      <c r="D40" s="11"/>
    </row>
    <row r="41" spans="1:4" x14ac:dyDescent="0.25">
      <c r="A41" s="1">
        <v>36356</v>
      </c>
      <c r="B41" s="2">
        <v>0.4</v>
      </c>
      <c r="C41" s="13"/>
      <c r="D41" s="11"/>
    </row>
    <row r="42" spans="1:4" x14ac:dyDescent="0.25">
      <c r="A42" s="1">
        <v>37359</v>
      </c>
      <c r="B42" s="2">
        <v>0.52</v>
      </c>
      <c r="C42" s="13"/>
      <c r="D42" s="11"/>
    </row>
    <row r="43" spans="1:4" x14ac:dyDescent="0.25">
      <c r="A43" s="1">
        <v>37760</v>
      </c>
      <c r="B43" s="2">
        <v>0.46</v>
      </c>
      <c r="C43" s="13"/>
      <c r="D43" s="11"/>
    </row>
    <row r="44" spans="1:4" x14ac:dyDescent="0.25">
      <c r="A44" s="1">
        <v>38488</v>
      </c>
      <c r="B44" s="2">
        <v>0.37</v>
      </c>
      <c r="C44" s="13"/>
      <c r="D44" s="11"/>
    </row>
    <row r="45" spans="1:4" x14ac:dyDescent="0.25">
      <c r="A45" s="1">
        <v>38488</v>
      </c>
      <c r="B45" s="2">
        <v>0.5</v>
      </c>
      <c r="C45" s="13"/>
      <c r="D45" s="11"/>
    </row>
    <row r="46" spans="1:4" x14ac:dyDescent="0.25">
      <c r="A46" s="1">
        <v>38825</v>
      </c>
      <c r="B46" s="2">
        <v>0.41899999999999998</v>
      </c>
      <c r="C46" s="13"/>
      <c r="D46" s="11"/>
    </row>
    <row r="47" spans="1:4" x14ac:dyDescent="0.25">
      <c r="A47" s="1">
        <v>38940</v>
      </c>
      <c r="B47" s="2">
        <v>0.41</v>
      </c>
      <c r="C47" s="13"/>
      <c r="D47" s="11"/>
    </row>
    <row r="48" spans="1:4" x14ac:dyDescent="0.25">
      <c r="A48" s="1">
        <v>39344</v>
      </c>
      <c r="B48" s="2">
        <v>0.39800000000000002</v>
      </c>
      <c r="C48" s="13"/>
      <c r="D48" s="11"/>
    </row>
    <row r="49" spans="1:4" x14ac:dyDescent="0.25">
      <c r="A49" s="1">
        <v>39725</v>
      </c>
      <c r="B49" s="2">
        <v>0.39</v>
      </c>
      <c r="C49" s="13"/>
      <c r="D49" s="11"/>
    </row>
    <row r="50" spans="1:4" x14ac:dyDescent="0.25">
      <c r="A50" s="4" t="s">
        <v>2</v>
      </c>
      <c r="B50" s="2">
        <v>0.35</v>
      </c>
      <c r="C50" s="13"/>
      <c r="D50" s="11"/>
    </row>
    <row r="51" spans="1:4" x14ac:dyDescent="0.25">
      <c r="A51" s="4" t="s">
        <v>2</v>
      </c>
      <c r="B51" s="2">
        <v>0.36</v>
      </c>
      <c r="C51" s="13"/>
      <c r="D51" s="11"/>
    </row>
    <row r="52" spans="1:4" x14ac:dyDescent="0.25">
      <c r="A52" s="5" t="s">
        <v>3</v>
      </c>
      <c r="B52" s="6">
        <v>0.45</v>
      </c>
      <c r="C52" s="14"/>
      <c r="D52" s="12"/>
    </row>
  </sheetData>
  <mergeCells count="4">
    <mergeCell ref="D1:D52"/>
    <mergeCell ref="C1:C21"/>
    <mergeCell ref="C22:C34"/>
    <mergeCell ref="C35:C5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abSelected="1" workbookViewId="0">
      <selection activeCell="U8" sqref="U8"/>
    </sheetView>
  </sheetViews>
  <sheetFormatPr defaultRowHeight="15" x14ac:dyDescent="0.25"/>
  <cols>
    <col min="1" max="1" width="9.140625" customWidth="1"/>
    <col min="2" max="2" width="11.140625" customWidth="1"/>
    <col min="5" max="5" width="9.140625" customWidth="1"/>
  </cols>
  <sheetData>
    <row r="1" spans="1:9" x14ac:dyDescent="0.25">
      <c r="A1" s="16" t="s">
        <v>12</v>
      </c>
      <c r="B1" s="17" t="s">
        <v>8</v>
      </c>
      <c r="G1" s="16" t="s">
        <v>9</v>
      </c>
      <c r="H1" s="16" t="s">
        <v>10</v>
      </c>
      <c r="I1" s="16" t="s">
        <v>11</v>
      </c>
    </row>
    <row r="2" spans="1:9" ht="15" customHeight="1" x14ac:dyDescent="0.25">
      <c r="A2" s="16">
        <f>YEAR(B2)</f>
        <v>1980</v>
      </c>
      <c r="B2" s="18">
        <v>29512</v>
      </c>
      <c r="C2" s="2">
        <v>0.5</v>
      </c>
      <c r="D2" s="13" t="s">
        <v>0</v>
      </c>
      <c r="F2">
        <v>1980</v>
      </c>
      <c r="G2" s="16">
        <f>VLOOKUP(F2,$A$2:$C$22,3,0)</f>
        <v>0.5</v>
      </c>
      <c r="H2" s="16">
        <f>VLOOKUP(F2,$A$23:$C$35,3,0)</f>
        <v>0.7</v>
      </c>
      <c r="I2" s="16">
        <f>VLOOKUP(F2,$A$36:$C$53,3,0)</f>
        <v>0.7</v>
      </c>
    </row>
    <row r="3" spans="1:9" x14ac:dyDescent="0.25">
      <c r="A3" s="16">
        <f>YEAR(B3)</f>
        <v>1985</v>
      </c>
      <c r="B3" s="18">
        <v>31193</v>
      </c>
      <c r="C3" s="2">
        <v>0.4</v>
      </c>
      <c r="D3" s="13"/>
      <c r="F3">
        <v>1981</v>
      </c>
      <c r="G3" s="16" t="e">
        <f t="shared" ref="G3:G34" si="0">VLOOKUP(F3,$A$2:$C$22,3,0)</f>
        <v>#N/A</v>
      </c>
      <c r="H3" s="16" t="e">
        <f t="shared" ref="H3:H22" si="1">VLOOKUP(F3,$A$23:$C$35,3,0)</f>
        <v>#N/A</v>
      </c>
      <c r="I3" s="16" t="e">
        <f t="shared" ref="I3:I22" si="2">VLOOKUP(F3,$A$36:$C$53,3,0)</f>
        <v>#N/A</v>
      </c>
    </row>
    <row r="4" spans="1:9" x14ac:dyDescent="0.25">
      <c r="A4" s="16">
        <f>YEAR(B4)</f>
        <v>1989</v>
      </c>
      <c r="B4" s="18">
        <v>32653</v>
      </c>
      <c r="C4" s="2">
        <v>0.5</v>
      </c>
      <c r="D4" s="13"/>
      <c r="F4">
        <v>1982</v>
      </c>
      <c r="G4" s="16" t="e">
        <f t="shared" si="0"/>
        <v>#N/A</v>
      </c>
      <c r="H4" s="16" t="e">
        <f t="shared" si="1"/>
        <v>#N/A</v>
      </c>
      <c r="I4" s="16" t="e">
        <f t="shared" si="2"/>
        <v>#N/A</v>
      </c>
    </row>
    <row r="5" spans="1:9" x14ac:dyDescent="0.25">
      <c r="A5" s="16">
        <f>YEAR(B5)</f>
        <v>1991</v>
      </c>
      <c r="B5" s="18">
        <v>33300</v>
      </c>
      <c r="C5" s="2">
        <v>0.5</v>
      </c>
      <c r="D5" s="13"/>
      <c r="F5">
        <v>1983</v>
      </c>
      <c r="G5" s="16" t="e">
        <f t="shared" si="0"/>
        <v>#N/A</v>
      </c>
      <c r="H5" s="16" t="e">
        <f t="shared" si="1"/>
        <v>#N/A</v>
      </c>
      <c r="I5" s="16" t="e">
        <f t="shared" si="2"/>
        <v>#N/A</v>
      </c>
    </row>
    <row r="6" spans="1:9" x14ac:dyDescent="0.25">
      <c r="A6" s="16">
        <f>YEAR(B6)</f>
        <v>1995</v>
      </c>
      <c r="B6" s="18">
        <v>34843</v>
      </c>
      <c r="C6" s="2">
        <v>0.5</v>
      </c>
      <c r="D6" s="13"/>
      <c r="F6">
        <v>1984</v>
      </c>
      <c r="G6" s="16" t="e">
        <f t="shared" si="0"/>
        <v>#N/A</v>
      </c>
      <c r="H6" s="16" t="e">
        <f t="shared" si="1"/>
        <v>#N/A</v>
      </c>
      <c r="I6" s="16" t="e">
        <f t="shared" si="2"/>
        <v>#N/A</v>
      </c>
    </row>
    <row r="7" spans="1:9" x14ac:dyDescent="0.25">
      <c r="A7" s="16">
        <f>YEAR(B7)</f>
        <v>1998</v>
      </c>
      <c r="B7" s="18">
        <v>35993</v>
      </c>
      <c r="C7" s="2">
        <v>0.5</v>
      </c>
      <c r="D7" s="13"/>
      <c r="F7">
        <v>1985</v>
      </c>
      <c r="G7" s="16">
        <f t="shared" si="0"/>
        <v>0.4</v>
      </c>
      <c r="H7" s="16">
        <f t="shared" si="1"/>
        <v>0.3</v>
      </c>
      <c r="I7" s="16">
        <f t="shared" si="2"/>
        <v>0.3</v>
      </c>
    </row>
    <row r="8" spans="1:9" x14ac:dyDescent="0.25">
      <c r="A8" s="16">
        <f>YEAR(B8)</f>
        <v>1999</v>
      </c>
      <c r="B8" s="18">
        <v>36356</v>
      </c>
      <c r="C8" s="2">
        <v>0.5</v>
      </c>
      <c r="D8" s="13"/>
      <c r="F8">
        <v>1986</v>
      </c>
      <c r="G8" s="16" t="e">
        <f t="shared" si="0"/>
        <v>#N/A</v>
      </c>
      <c r="H8" s="16" t="e">
        <f t="shared" si="1"/>
        <v>#N/A</v>
      </c>
      <c r="I8" s="16" t="e">
        <f t="shared" si="2"/>
        <v>#N/A</v>
      </c>
    </row>
    <row r="9" spans="1:9" x14ac:dyDescent="0.25">
      <c r="A9" s="16">
        <f>YEAR(B9)</f>
        <v>2002</v>
      </c>
      <c r="B9" s="18">
        <v>37359</v>
      </c>
      <c r="C9" s="2">
        <v>0.49</v>
      </c>
      <c r="D9" s="13"/>
      <c r="F9">
        <v>1987</v>
      </c>
      <c r="G9" s="16" t="e">
        <f t="shared" si="0"/>
        <v>#N/A</v>
      </c>
      <c r="H9" s="16" t="e">
        <f t="shared" si="1"/>
        <v>#N/A</v>
      </c>
      <c r="I9" s="16" t="e">
        <f t="shared" si="2"/>
        <v>#N/A</v>
      </c>
    </row>
    <row r="10" spans="1:9" x14ac:dyDescent="0.25">
      <c r="A10" s="16">
        <f>YEAR(B10)</f>
        <v>2003</v>
      </c>
      <c r="B10" s="18">
        <v>37760</v>
      </c>
      <c r="C10" s="2">
        <v>0.48</v>
      </c>
      <c r="D10" s="13"/>
      <c r="F10">
        <v>1988</v>
      </c>
      <c r="G10" s="16" t="e">
        <f t="shared" si="0"/>
        <v>#N/A</v>
      </c>
      <c r="H10" s="16" t="e">
        <f t="shared" si="1"/>
        <v>#N/A</v>
      </c>
      <c r="I10" s="16" t="e">
        <f t="shared" si="2"/>
        <v>#N/A</v>
      </c>
    </row>
    <row r="11" spans="1:9" x14ac:dyDescent="0.25">
      <c r="A11" s="16">
        <f>YEAR(B11)</f>
        <v>2005</v>
      </c>
      <c r="B11" s="18">
        <v>38488</v>
      </c>
      <c r="C11" s="2">
        <v>0.48</v>
      </c>
      <c r="D11" s="13"/>
      <c r="F11">
        <v>1989</v>
      </c>
      <c r="G11" s="16">
        <f t="shared" si="0"/>
        <v>0.5</v>
      </c>
      <c r="H11" s="16">
        <f t="shared" si="1"/>
        <v>0.35</v>
      </c>
      <c r="I11" s="16">
        <f t="shared" si="2"/>
        <v>0.3</v>
      </c>
    </row>
    <row r="12" spans="1:9" x14ac:dyDescent="0.25">
      <c r="A12" s="16">
        <f>YEAR(B12)</f>
        <v>2005</v>
      </c>
      <c r="B12" s="18">
        <v>38488</v>
      </c>
      <c r="C12" s="3">
        <v>0.51</v>
      </c>
      <c r="D12" s="13"/>
      <c r="F12">
        <v>1990</v>
      </c>
      <c r="G12" s="16" t="e">
        <f t="shared" si="0"/>
        <v>#N/A</v>
      </c>
      <c r="H12" s="16" t="e">
        <f t="shared" si="1"/>
        <v>#N/A</v>
      </c>
      <c r="I12" s="16" t="e">
        <f t="shared" si="2"/>
        <v>#N/A</v>
      </c>
    </row>
    <row r="13" spans="1:9" x14ac:dyDescent="0.25">
      <c r="A13" s="16">
        <f>YEAR(B13)</f>
        <v>2006</v>
      </c>
      <c r="B13" s="18">
        <v>38825</v>
      </c>
      <c r="C13" s="3">
        <v>0.499</v>
      </c>
      <c r="D13" s="13"/>
      <c r="F13">
        <v>1991</v>
      </c>
      <c r="G13" s="16">
        <f t="shared" si="0"/>
        <v>0.5</v>
      </c>
      <c r="H13" s="16">
        <f t="shared" si="1"/>
        <v>0.4</v>
      </c>
      <c r="I13" s="16">
        <f t="shared" si="2"/>
        <v>0.4</v>
      </c>
    </row>
    <row r="14" spans="1:9" x14ac:dyDescent="0.25">
      <c r="A14" s="16">
        <f>YEAR(B14)</f>
        <v>2006</v>
      </c>
      <c r="B14" s="18">
        <v>38940</v>
      </c>
      <c r="C14" s="2">
        <v>0.52</v>
      </c>
      <c r="D14" s="13"/>
      <c r="F14">
        <v>1992</v>
      </c>
      <c r="G14" s="16" t="e">
        <f t="shared" si="0"/>
        <v>#N/A</v>
      </c>
      <c r="H14" s="16" t="e">
        <f t="shared" si="1"/>
        <v>#N/A</v>
      </c>
      <c r="I14" s="16" t="e">
        <f t="shared" si="2"/>
        <v>#N/A</v>
      </c>
    </row>
    <row r="15" spans="1:9" x14ac:dyDescent="0.25">
      <c r="A15" s="16">
        <f>YEAR(B15)</f>
        <v>2007</v>
      </c>
      <c r="B15" s="18">
        <v>39344</v>
      </c>
      <c r="C15" s="2">
        <v>0.497</v>
      </c>
      <c r="D15" s="13"/>
      <c r="F15">
        <v>1993</v>
      </c>
      <c r="G15" s="16" t="e">
        <f t="shared" si="0"/>
        <v>#N/A</v>
      </c>
      <c r="H15" s="16" t="e">
        <f t="shared" si="1"/>
        <v>#N/A</v>
      </c>
      <c r="I15" s="16" t="e">
        <f t="shared" si="2"/>
        <v>#N/A</v>
      </c>
    </row>
    <row r="16" spans="1:9" x14ac:dyDescent="0.25">
      <c r="A16" s="16">
        <f>YEAR(B16)</f>
        <v>2008</v>
      </c>
      <c r="B16" s="18">
        <v>39725</v>
      </c>
      <c r="C16" s="2">
        <v>0.46</v>
      </c>
      <c r="D16" s="13"/>
      <c r="F16">
        <v>1994</v>
      </c>
      <c r="G16" s="16" t="e">
        <f t="shared" si="0"/>
        <v>#N/A</v>
      </c>
      <c r="H16" s="16" t="e">
        <f t="shared" si="1"/>
        <v>#N/A</v>
      </c>
      <c r="I16" s="16" t="e">
        <f t="shared" si="2"/>
        <v>#N/A</v>
      </c>
    </row>
    <row r="17" spans="1:9" x14ac:dyDescent="0.25">
      <c r="A17" s="16">
        <f>YEAR(B17)</f>
        <v>2009</v>
      </c>
      <c r="B17" s="19" t="s">
        <v>2</v>
      </c>
      <c r="C17" s="2">
        <v>0.55000000000000004</v>
      </c>
      <c r="D17" s="13"/>
      <c r="F17">
        <v>1995</v>
      </c>
      <c r="G17" s="16">
        <f t="shared" si="0"/>
        <v>0.5</v>
      </c>
      <c r="H17" s="16">
        <f t="shared" si="1"/>
        <v>0.4</v>
      </c>
      <c r="I17" s="16">
        <f t="shared" si="2"/>
        <v>0.4</v>
      </c>
    </row>
    <row r="18" spans="1:9" x14ac:dyDescent="0.25">
      <c r="A18" s="16">
        <f>YEAR(B18)</f>
        <v>2009</v>
      </c>
      <c r="B18" s="19" t="s">
        <v>2</v>
      </c>
      <c r="C18" s="2">
        <v>0.52</v>
      </c>
      <c r="D18" s="13"/>
      <c r="F18">
        <v>1996</v>
      </c>
      <c r="G18" s="16" t="e">
        <f t="shared" si="0"/>
        <v>#N/A</v>
      </c>
      <c r="H18" s="16" t="e">
        <f t="shared" si="1"/>
        <v>#N/A</v>
      </c>
      <c r="I18" s="16" t="e">
        <f t="shared" si="2"/>
        <v>#N/A</v>
      </c>
    </row>
    <row r="19" spans="1:9" x14ac:dyDescent="0.25">
      <c r="A19" s="16">
        <f>YEAR(B19)</f>
        <v>2010</v>
      </c>
      <c r="B19" s="19" t="s">
        <v>3</v>
      </c>
      <c r="C19" s="2">
        <v>0.47</v>
      </c>
      <c r="D19" s="13"/>
      <c r="F19">
        <v>1997</v>
      </c>
      <c r="G19" s="16" t="e">
        <f t="shared" si="0"/>
        <v>#N/A</v>
      </c>
      <c r="H19" s="16" t="e">
        <f t="shared" si="1"/>
        <v>#N/A</v>
      </c>
      <c r="I19" s="16" t="e">
        <f t="shared" si="2"/>
        <v>#N/A</v>
      </c>
    </row>
    <row r="20" spans="1:9" x14ac:dyDescent="0.25">
      <c r="A20" s="16">
        <f>YEAR(B20)</f>
        <v>2011</v>
      </c>
      <c r="B20" s="19" t="s">
        <v>4</v>
      </c>
      <c r="C20" s="3">
        <v>0.56999999999999995</v>
      </c>
      <c r="D20" s="13"/>
      <c r="F20">
        <v>1998</v>
      </c>
      <c r="G20" s="16">
        <f t="shared" si="0"/>
        <v>0.5</v>
      </c>
      <c r="H20" s="16">
        <f t="shared" si="1"/>
        <v>0.5</v>
      </c>
      <c r="I20" s="16">
        <f t="shared" si="2"/>
        <v>0.5</v>
      </c>
    </row>
    <row r="21" spans="1:9" x14ac:dyDescent="0.25">
      <c r="A21" s="16">
        <f>YEAR(B21)</f>
        <v>2011</v>
      </c>
      <c r="B21" s="19" t="s">
        <v>4</v>
      </c>
      <c r="C21" s="3">
        <v>0.51</v>
      </c>
      <c r="D21" s="13"/>
      <c r="F21">
        <v>1999</v>
      </c>
      <c r="G21" s="16">
        <f t="shared" si="0"/>
        <v>0.5</v>
      </c>
      <c r="H21" s="16">
        <f t="shared" si="1"/>
        <v>0.4</v>
      </c>
      <c r="I21" s="16">
        <f t="shared" si="2"/>
        <v>0.4</v>
      </c>
    </row>
    <row r="22" spans="1:9" x14ac:dyDescent="0.25">
      <c r="A22" s="16">
        <f>YEAR(B22)</f>
        <v>2012</v>
      </c>
      <c r="B22" s="20" t="s">
        <v>5</v>
      </c>
      <c r="C22" s="6">
        <v>0.56000000000000005</v>
      </c>
      <c r="D22" s="14"/>
      <c r="F22">
        <v>2000</v>
      </c>
      <c r="G22" s="16" t="e">
        <f t="shared" si="0"/>
        <v>#N/A</v>
      </c>
      <c r="H22" s="16" t="e">
        <f t="shared" si="1"/>
        <v>#N/A</v>
      </c>
      <c r="I22" s="16" t="e">
        <f t="shared" si="2"/>
        <v>#N/A</v>
      </c>
    </row>
    <row r="23" spans="1:9" ht="15" customHeight="1" x14ac:dyDescent="0.25">
      <c r="A23" s="16">
        <f t="shared" ref="A23:A53" si="3">YEAR(B23)</f>
        <v>1980</v>
      </c>
      <c r="B23" s="7">
        <v>29512</v>
      </c>
      <c r="C23" s="8">
        <v>0.7</v>
      </c>
      <c r="D23" s="15" t="s">
        <v>6</v>
      </c>
      <c r="F23">
        <v>2001</v>
      </c>
      <c r="G23" s="16" t="e">
        <f>VLOOKUP(F23,$A$2:$C$22,3,0)</f>
        <v>#N/A</v>
      </c>
      <c r="H23" s="16" t="e">
        <f>VLOOKUP(F23,$A$23:$C$35,3,0)</f>
        <v>#N/A</v>
      </c>
      <c r="I23" s="16" t="e">
        <f>VLOOKUP(F23,$A$36:$C$53,3,0)</f>
        <v>#N/A</v>
      </c>
    </row>
    <row r="24" spans="1:9" x14ac:dyDescent="0.25">
      <c r="A24" s="16">
        <f t="shared" si="3"/>
        <v>1985</v>
      </c>
      <c r="B24" s="1">
        <v>31193</v>
      </c>
      <c r="C24" s="2">
        <v>0.3</v>
      </c>
      <c r="D24" s="13"/>
      <c r="F24">
        <v>2002</v>
      </c>
      <c r="G24" s="16">
        <f t="shared" si="0"/>
        <v>0.49</v>
      </c>
      <c r="H24" s="16">
        <f t="shared" ref="H24:H34" si="4">VLOOKUP(F24,$A$23:$C$35,3,0)</f>
        <v>0.45</v>
      </c>
      <c r="I24" s="16">
        <f t="shared" ref="I24:I34" si="5">VLOOKUP(F24,$A$36:$C$53,3,0)</f>
        <v>0.52</v>
      </c>
    </row>
    <row r="25" spans="1:9" x14ac:dyDescent="0.25">
      <c r="A25" s="16">
        <f t="shared" si="3"/>
        <v>1989</v>
      </c>
      <c r="B25" s="1">
        <v>32653</v>
      </c>
      <c r="C25" s="3">
        <v>0.35</v>
      </c>
      <c r="D25" s="13"/>
      <c r="F25">
        <v>2003</v>
      </c>
      <c r="G25" s="16">
        <f t="shared" si="0"/>
        <v>0.48</v>
      </c>
      <c r="H25" s="16">
        <f t="shared" si="4"/>
        <v>0.43</v>
      </c>
      <c r="I25" s="16">
        <f t="shared" si="5"/>
        <v>0.46</v>
      </c>
    </row>
    <row r="26" spans="1:9" x14ac:dyDescent="0.25">
      <c r="A26" s="16">
        <f t="shared" si="3"/>
        <v>1991</v>
      </c>
      <c r="B26" s="1">
        <v>33300</v>
      </c>
      <c r="C26" s="3">
        <v>0.4</v>
      </c>
      <c r="D26" s="13"/>
      <c r="F26">
        <v>2004</v>
      </c>
      <c r="G26" s="16" t="e">
        <f t="shared" si="0"/>
        <v>#N/A</v>
      </c>
      <c r="H26" s="16" t="e">
        <f t="shared" si="4"/>
        <v>#N/A</v>
      </c>
      <c r="I26" s="16" t="e">
        <f t="shared" si="5"/>
        <v>#N/A</v>
      </c>
    </row>
    <row r="27" spans="1:9" x14ac:dyDescent="0.25">
      <c r="A27" s="16">
        <f t="shared" si="3"/>
        <v>1995</v>
      </c>
      <c r="B27" s="1">
        <v>34843</v>
      </c>
      <c r="C27" s="2">
        <v>0.4</v>
      </c>
      <c r="D27" s="13"/>
      <c r="F27">
        <v>2005</v>
      </c>
      <c r="G27" s="16">
        <f t="shared" si="0"/>
        <v>0.48</v>
      </c>
      <c r="H27" s="16">
        <f t="shared" si="4"/>
        <v>0.38</v>
      </c>
      <c r="I27" s="16">
        <f t="shared" si="5"/>
        <v>0.37</v>
      </c>
    </row>
    <row r="28" spans="1:9" x14ac:dyDescent="0.25">
      <c r="A28" s="16">
        <f t="shared" si="3"/>
        <v>1998</v>
      </c>
      <c r="B28" s="1">
        <v>35993</v>
      </c>
      <c r="C28" s="2">
        <v>0.5</v>
      </c>
      <c r="D28" s="13"/>
      <c r="F28">
        <v>2006</v>
      </c>
      <c r="G28" s="16">
        <f t="shared" si="0"/>
        <v>0.499</v>
      </c>
      <c r="H28" s="16">
        <f t="shared" si="4"/>
        <v>0.42</v>
      </c>
      <c r="I28" s="16">
        <f t="shared" si="5"/>
        <v>0.41899999999999998</v>
      </c>
    </row>
    <row r="29" spans="1:9" x14ac:dyDescent="0.25">
      <c r="A29" s="16">
        <f t="shared" si="3"/>
        <v>1999</v>
      </c>
      <c r="B29" s="1">
        <v>36356</v>
      </c>
      <c r="C29" s="2">
        <v>0.4</v>
      </c>
      <c r="D29" s="13"/>
      <c r="F29">
        <v>2007</v>
      </c>
      <c r="G29" s="16">
        <f t="shared" si="0"/>
        <v>0.497</v>
      </c>
      <c r="H29" s="16" t="e">
        <f t="shared" si="4"/>
        <v>#N/A</v>
      </c>
      <c r="I29" s="16">
        <f t="shared" si="5"/>
        <v>0.39800000000000002</v>
      </c>
    </row>
    <row r="30" spans="1:9" x14ac:dyDescent="0.25">
      <c r="A30" s="16">
        <f t="shared" si="3"/>
        <v>2002</v>
      </c>
      <c r="B30" s="1">
        <v>37359</v>
      </c>
      <c r="C30" s="3">
        <v>0.45</v>
      </c>
      <c r="D30" s="13"/>
      <c r="F30">
        <v>2008</v>
      </c>
      <c r="G30" s="16">
        <f t="shared" si="0"/>
        <v>0.46</v>
      </c>
      <c r="H30" s="16" t="e">
        <f t="shared" si="4"/>
        <v>#N/A</v>
      </c>
      <c r="I30" s="16">
        <f t="shared" si="5"/>
        <v>0.39</v>
      </c>
    </row>
    <row r="31" spans="1:9" x14ac:dyDescent="0.25">
      <c r="A31" s="16">
        <f t="shared" si="3"/>
        <v>2003</v>
      </c>
      <c r="B31" s="1">
        <v>37760</v>
      </c>
      <c r="C31" s="3">
        <v>0.43</v>
      </c>
      <c r="D31" s="13"/>
      <c r="F31">
        <v>2009</v>
      </c>
      <c r="G31" s="16">
        <f t="shared" si="0"/>
        <v>0.55000000000000004</v>
      </c>
      <c r="H31" s="16" t="e">
        <f t="shared" si="4"/>
        <v>#N/A</v>
      </c>
      <c r="I31" s="16">
        <f t="shared" si="5"/>
        <v>0.35</v>
      </c>
    </row>
    <row r="32" spans="1:9" x14ac:dyDescent="0.25">
      <c r="A32" s="16">
        <f t="shared" si="3"/>
        <v>2005</v>
      </c>
      <c r="B32" s="1">
        <v>38488</v>
      </c>
      <c r="C32" s="2">
        <v>0.38</v>
      </c>
      <c r="D32" s="13"/>
      <c r="F32">
        <v>2010</v>
      </c>
      <c r="G32" s="16">
        <f t="shared" si="0"/>
        <v>0.47</v>
      </c>
      <c r="H32" s="16" t="e">
        <f t="shared" si="4"/>
        <v>#N/A</v>
      </c>
      <c r="I32" s="16">
        <f t="shared" si="5"/>
        <v>0.45</v>
      </c>
    </row>
    <row r="33" spans="1:9" x14ac:dyDescent="0.25">
      <c r="A33" s="16">
        <f t="shared" si="3"/>
        <v>2005</v>
      </c>
      <c r="B33" s="1">
        <v>38488</v>
      </c>
      <c r="C33" s="2">
        <v>0.48</v>
      </c>
      <c r="D33" s="13"/>
      <c r="F33">
        <v>2011</v>
      </c>
      <c r="G33" s="16">
        <f t="shared" si="0"/>
        <v>0.56999999999999995</v>
      </c>
      <c r="H33" s="16" t="e">
        <f t="shared" si="4"/>
        <v>#N/A</v>
      </c>
      <c r="I33" s="16" t="e">
        <f t="shared" si="5"/>
        <v>#N/A</v>
      </c>
    </row>
    <row r="34" spans="1:9" x14ac:dyDescent="0.25">
      <c r="A34" s="16">
        <f t="shared" si="3"/>
        <v>2006</v>
      </c>
      <c r="B34" s="1">
        <v>38825</v>
      </c>
      <c r="C34" s="2">
        <v>0.42</v>
      </c>
      <c r="D34" s="13"/>
      <c r="F34">
        <v>2012</v>
      </c>
      <c r="G34" s="16">
        <f t="shared" si="0"/>
        <v>0.56000000000000005</v>
      </c>
      <c r="H34" s="16" t="e">
        <f t="shared" si="4"/>
        <v>#N/A</v>
      </c>
      <c r="I34" s="16" t="e">
        <f t="shared" si="5"/>
        <v>#N/A</v>
      </c>
    </row>
    <row r="35" spans="1:9" x14ac:dyDescent="0.25">
      <c r="A35" s="16">
        <f t="shared" si="3"/>
        <v>2006</v>
      </c>
      <c r="B35" s="9">
        <v>38940</v>
      </c>
      <c r="C35" s="10">
        <v>0.47</v>
      </c>
      <c r="D35" s="14"/>
    </row>
    <row r="36" spans="1:9" ht="15" customHeight="1" x14ac:dyDescent="0.25">
      <c r="A36" s="16">
        <f t="shared" si="3"/>
        <v>1980</v>
      </c>
      <c r="B36" s="7">
        <v>29512</v>
      </c>
      <c r="C36" s="8">
        <v>0.7</v>
      </c>
      <c r="D36" s="15" t="s">
        <v>7</v>
      </c>
    </row>
    <row r="37" spans="1:9" x14ac:dyDescent="0.25">
      <c r="A37" s="16">
        <f t="shared" si="3"/>
        <v>1985</v>
      </c>
      <c r="B37" s="1">
        <v>31193</v>
      </c>
      <c r="C37" s="2">
        <v>0.3</v>
      </c>
      <c r="D37" s="13"/>
    </row>
    <row r="38" spans="1:9" x14ac:dyDescent="0.25">
      <c r="A38" s="16">
        <f t="shared" si="3"/>
        <v>1989</v>
      </c>
      <c r="B38" s="1">
        <v>32653</v>
      </c>
      <c r="C38" s="2">
        <v>0.3</v>
      </c>
      <c r="D38" s="13"/>
    </row>
    <row r="39" spans="1:9" x14ac:dyDescent="0.25">
      <c r="A39" s="16">
        <f t="shared" si="3"/>
        <v>1991</v>
      </c>
      <c r="B39" s="1">
        <v>33300</v>
      </c>
      <c r="C39" s="2">
        <v>0.4</v>
      </c>
      <c r="D39" s="13"/>
    </row>
    <row r="40" spans="1:9" x14ac:dyDescent="0.25">
      <c r="A40" s="16">
        <f t="shared" si="3"/>
        <v>1995</v>
      </c>
      <c r="B40" s="1">
        <v>34843</v>
      </c>
      <c r="C40" s="2">
        <v>0.4</v>
      </c>
      <c r="D40" s="13"/>
    </row>
    <row r="41" spans="1:9" x14ac:dyDescent="0.25">
      <c r="A41" s="16">
        <f t="shared" si="3"/>
        <v>1998</v>
      </c>
      <c r="B41" s="1">
        <v>35993</v>
      </c>
      <c r="C41" s="2">
        <v>0.5</v>
      </c>
      <c r="D41" s="13"/>
    </row>
    <row r="42" spans="1:9" x14ac:dyDescent="0.25">
      <c r="A42" s="16">
        <f t="shared" si="3"/>
        <v>1999</v>
      </c>
      <c r="B42" s="1">
        <v>36356</v>
      </c>
      <c r="C42" s="2">
        <v>0.4</v>
      </c>
      <c r="D42" s="13"/>
    </row>
    <row r="43" spans="1:9" x14ac:dyDescent="0.25">
      <c r="A43" s="16">
        <f t="shared" si="3"/>
        <v>2002</v>
      </c>
      <c r="B43" s="1">
        <v>37359</v>
      </c>
      <c r="C43" s="2">
        <v>0.52</v>
      </c>
      <c r="D43" s="13"/>
    </row>
    <row r="44" spans="1:9" x14ac:dyDescent="0.25">
      <c r="A44" s="16">
        <f t="shared" si="3"/>
        <v>2003</v>
      </c>
      <c r="B44" s="1">
        <v>37760</v>
      </c>
      <c r="C44" s="2">
        <v>0.46</v>
      </c>
      <c r="D44" s="13"/>
    </row>
    <row r="45" spans="1:9" x14ac:dyDescent="0.25">
      <c r="A45" s="16">
        <f t="shared" si="3"/>
        <v>2005</v>
      </c>
      <c r="B45" s="1">
        <v>38488</v>
      </c>
      <c r="C45" s="2">
        <v>0.37</v>
      </c>
      <c r="D45" s="13"/>
    </row>
    <row r="46" spans="1:9" x14ac:dyDescent="0.25">
      <c r="A46" s="16">
        <f t="shared" si="3"/>
        <v>2005</v>
      </c>
      <c r="B46" s="1">
        <v>38488</v>
      </c>
      <c r="C46" s="2">
        <v>0.5</v>
      </c>
      <c r="D46" s="13"/>
    </row>
    <row r="47" spans="1:9" x14ac:dyDescent="0.25">
      <c r="A47" s="16">
        <f t="shared" si="3"/>
        <v>2006</v>
      </c>
      <c r="B47" s="1">
        <v>38825</v>
      </c>
      <c r="C47" s="2">
        <v>0.41899999999999998</v>
      </c>
      <c r="D47" s="13"/>
    </row>
    <row r="48" spans="1:9" x14ac:dyDescent="0.25">
      <c r="A48" s="16">
        <f t="shared" si="3"/>
        <v>2006</v>
      </c>
      <c r="B48" s="1">
        <v>38940</v>
      </c>
      <c r="C48" s="2">
        <v>0.41</v>
      </c>
      <c r="D48" s="13"/>
    </row>
    <row r="49" spans="1:4" x14ac:dyDescent="0.25">
      <c r="A49" s="16">
        <f t="shared" si="3"/>
        <v>2007</v>
      </c>
      <c r="B49" s="1">
        <v>39344</v>
      </c>
      <c r="C49" s="2">
        <v>0.39800000000000002</v>
      </c>
      <c r="D49" s="13"/>
    </row>
    <row r="50" spans="1:4" x14ac:dyDescent="0.25">
      <c r="A50" s="16">
        <f t="shared" si="3"/>
        <v>2008</v>
      </c>
      <c r="B50" s="1">
        <v>39725</v>
      </c>
      <c r="C50" s="2">
        <v>0.39</v>
      </c>
      <c r="D50" s="13"/>
    </row>
    <row r="51" spans="1:4" x14ac:dyDescent="0.25">
      <c r="A51" s="16">
        <f t="shared" si="3"/>
        <v>2009</v>
      </c>
      <c r="B51" s="4" t="s">
        <v>2</v>
      </c>
      <c r="C51" s="2">
        <v>0.35</v>
      </c>
      <c r="D51" s="13"/>
    </row>
    <row r="52" spans="1:4" x14ac:dyDescent="0.25">
      <c r="A52" s="16">
        <f t="shared" si="3"/>
        <v>2009</v>
      </c>
      <c r="B52" s="4" t="s">
        <v>2</v>
      </c>
      <c r="C52" s="2">
        <v>0.36</v>
      </c>
      <c r="D52" s="13"/>
    </row>
    <row r="53" spans="1:4" x14ac:dyDescent="0.25">
      <c r="A53" s="16">
        <f t="shared" si="3"/>
        <v>2010</v>
      </c>
      <c r="B53" s="5" t="s">
        <v>3</v>
      </c>
      <c r="C53" s="6">
        <v>0.45</v>
      </c>
      <c r="D53" s="14"/>
    </row>
  </sheetData>
  <mergeCells count="3">
    <mergeCell ref="D2:D22"/>
    <mergeCell ref="D23:D35"/>
    <mergeCell ref="D36:D5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Ахтямов Руслан Сальманович</cp:lastModifiedBy>
  <dcterms:created xsi:type="dcterms:W3CDTF">2014-04-16T10:38:50Z</dcterms:created>
  <dcterms:modified xsi:type="dcterms:W3CDTF">2014-04-16T11:55:15Z</dcterms:modified>
</cp:coreProperties>
</file>