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4030"/>
  <workbookPr filterPrivacy="1" autoCompressPictures="0"/>
  <bookViews>
    <workbookView xWindow="240" yWindow="100" windowWidth="14800" windowHeight="802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14" i="1" l="1"/>
  <c r="J14" i="1"/>
  <c r="K14" i="1"/>
  <c r="L14" i="1"/>
  <c r="M14" i="1"/>
  <c r="I13" i="1"/>
  <c r="J13" i="1"/>
  <c r="K13" i="1"/>
  <c r="L13" i="1"/>
  <c r="M13" i="1"/>
  <c r="I12" i="1"/>
  <c r="J12" i="1"/>
  <c r="K12" i="1"/>
  <c r="L12" i="1"/>
  <c r="M12" i="1"/>
  <c r="I11" i="1"/>
  <c r="J11" i="1"/>
  <c r="K11" i="1"/>
  <c r="L11" i="1"/>
  <c r="M11" i="1"/>
  <c r="I10" i="1"/>
  <c r="J10" i="1"/>
  <c r="K10" i="1"/>
  <c r="L10" i="1"/>
  <c r="M10" i="1"/>
  <c r="I9" i="1"/>
  <c r="J9" i="1"/>
  <c r="K9" i="1"/>
  <c r="L9" i="1"/>
  <c r="M9" i="1"/>
  <c r="I8" i="1"/>
  <c r="J8" i="1"/>
  <c r="K8" i="1"/>
  <c r="L8" i="1"/>
  <c r="M8" i="1"/>
  <c r="I7" i="1"/>
  <c r="J7" i="1"/>
  <c r="K7" i="1"/>
  <c r="L7" i="1"/>
  <c r="M7" i="1"/>
  <c r="I6" i="1"/>
  <c r="J6" i="1"/>
  <c r="K6" i="1"/>
  <c r="L6" i="1"/>
  <c r="M6" i="1"/>
  <c r="G6" i="1"/>
  <c r="I5" i="1"/>
  <c r="J5" i="1"/>
  <c r="K5" i="1"/>
  <c r="L5" i="1"/>
  <c r="M5" i="1"/>
  <c r="G5" i="1"/>
  <c r="I4" i="1"/>
  <c r="J4" i="1"/>
  <c r="K4" i="1"/>
  <c r="L4" i="1"/>
  <c r="M4" i="1"/>
  <c r="G4" i="1"/>
</calcChain>
</file>

<file path=xl/sharedStrings.xml><?xml version="1.0" encoding="utf-8"?>
<sst xmlns="http://schemas.openxmlformats.org/spreadsheetml/2006/main" count="8" uniqueCount="8">
  <si>
    <t>глубина</t>
  </si>
  <si>
    <t>грансостав</t>
  </si>
  <si>
    <t>&lt;1</t>
  </si>
  <si>
    <t>0.001-0.005</t>
  </si>
  <si>
    <t>0.005-0.01</t>
  </si>
  <si>
    <t>0.01-0.05</t>
  </si>
  <si>
    <t>0.05-0.25</t>
  </si>
  <si>
    <t>0.25-1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</si>
</sst>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16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 applyAlignment="1">
      <alignment vertical="center" wrapText="1"/>
    </xf>
    <xf numFmtId="0" fontId="0" fillId="0" borderId="0" xfId="0" applyFill="1"/>
    <xf numFmtId="1" fontId="0" fillId="0" borderId="0" xfId="0" applyNumberFormat="1" applyAlignment="1">
      <alignment vertical="center" wrapText="1"/>
    </xf>
    <xf numFmtId="2" fontId="0" fillId="3" borderId="0" xfId="0" applyNumberFormat="1" applyFill="1" applyAlignment="1">
      <alignment vertical="center" wrapText="1"/>
    </xf>
    <xf numFmtId="0" fontId="1" fillId="3" borderId="0" xfId="1" applyFill="1"/>
    <xf numFmtId="0" fontId="1" fillId="0" borderId="0" xfId="1"/>
    <xf numFmtId="2" fontId="1" fillId="0" borderId="0" xfId="1" applyNumberFormat="1"/>
    <xf numFmtId="2" fontId="0" fillId="0" borderId="0" xfId="0" applyNumberFormat="1" applyAlignment="1">
      <alignment vertical="center" wrapText="1"/>
    </xf>
    <xf numFmtId="2" fontId="1" fillId="2" borderId="0" xfId="1" applyNumberFormat="1" applyFill="1"/>
    <xf numFmtId="0" fontId="0" fillId="0" borderId="0" xfId="0" applyAlignment="1">
      <alignment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5" borderId="0" xfId="0" applyFont="1" applyFill="1" applyBorder="1" applyAlignment="1">
      <alignment horizontal="center" vertical="center" wrapText="1"/>
    </xf>
    <xf numFmtId="2" fontId="0" fillId="0" borderId="0" xfId="0" applyNumberFormat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externalLink" Target="externalLinks/externalLink1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/>
              <a:t>Селищи 1 </a:t>
            </a:r>
          </a:p>
        </c:rich>
      </c:tx>
      <c:layout>
        <c:manualLayout>
          <c:xMode val="edge"/>
          <c:yMode val="edge"/>
          <c:x val="0.446019600676991"/>
          <c:y val="0.00760110593098734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866950062659987"/>
          <c:y val="0.133508491656587"/>
          <c:w val="0.875651614317389"/>
          <c:h val="0.826578908772057"/>
        </c:manualLayout>
      </c:layout>
      <c:scatterChart>
        <c:scatterStyle val="lineMarker"/>
        <c:varyColors val="0"/>
        <c:ser>
          <c:idx val="5"/>
          <c:order val="0"/>
          <c:tx>
            <c:v>250-1000</c:v>
          </c:tx>
          <c:spPr>
            <a:ln w="12700">
              <a:solidFill>
                <a:schemeClr val="accent6">
                  <a:shade val="76000"/>
                  <a:shade val="95000"/>
                  <a:satMod val="105000"/>
                </a:schemeClr>
              </a:solidFill>
            </a:ln>
          </c:spPr>
          <c:marker>
            <c:symbol val="circle"/>
            <c:size val="3"/>
          </c:marker>
          <c:dPt>
            <c:idx val="6"/>
            <c:bubble3D val="0"/>
            <c:spPr>
              <a:ln w="15875">
                <a:solidFill>
                  <a:schemeClr val="accent6">
                    <a:shade val="76000"/>
                    <a:shade val="95000"/>
                    <a:satMod val="105000"/>
                  </a:schemeClr>
                </a:solidFill>
              </a:ln>
            </c:spPr>
          </c:dPt>
          <c:dLbls>
            <c:dLbl>
              <c:idx val="7"/>
              <c:layout>
                <c:manualLayout>
                  <c:x val="-0.0786400774342412"/>
                  <c:y val="0.00211640176371258"/>
                </c:manualLayout>
              </c:layout>
              <c:spPr/>
              <c:txPr>
                <a:bodyPr rot="-5400000" vert="horz"/>
                <a:lstStyle/>
                <a:p>
                  <a:pPr>
                    <a:defRPr sz="1600" b="1"/>
                  </a:pPr>
                  <a:endParaRPr lang="ru-RU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xVal>
            <c:numRef>
              <c:f>[1]Лист1!$R$4:$R$14</c:f>
              <c:numCache>
                <c:formatCode>General</c:formatCode>
                <c:ptCount val="11"/>
                <c:pt idx="0">
                  <c:v>100.0</c:v>
                </c:pt>
                <c:pt idx="1">
                  <c:v>99.99562006056578</c:v>
                </c:pt>
                <c:pt idx="2">
                  <c:v>100.0</c:v>
                </c:pt>
                <c:pt idx="3">
                  <c:v>99.99999999999998</c:v>
                </c:pt>
                <c:pt idx="4">
                  <c:v>99.98829300806505</c:v>
                </c:pt>
                <c:pt idx="5">
                  <c:v>100.0</c:v>
                </c:pt>
                <c:pt idx="6">
                  <c:v>100.0</c:v>
                </c:pt>
                <c:pt idx="7">
                  <c:v>100.0</c:v>
                </c:pt>
                <c:pt idx="8">
                  <c:v>100.0</c:v>
                </c:pt>
                <c:pt idx="9">
                  <c:v>100.0</c:v>
                </c:pt>
                <c:pt idx="10">
                  <c:v>99.99697568689463</c:v>
                </c:pt>
              </c:numCache>
            </c:numRef>
          </c:xVal>
          <c:yVal>
            <c:numRef>
              <c:f>[1]Лист1!$L$4:$L$14</c:f>
              <c:numCache>
                <c:formatCode>General</c:formatCode>
                <c:ptCount val="11"/>
                <c:pt idx="0">
                  <c:v>6.5</c:v>
                </c:pt>
                <c:pt idx="1">
                  <c:v>17.0</c:v>
                </c:pt>
                <c:pt idx="2">
                  <c:v>33.5</c:v>
                </c:pt>
                <c:pt idx="3">
                  <c:v>41.0</c:v>
                </c:pt>
                <c:pt idx="4">
                  <c:v>50.0</c:v>
                </c:pt>
                <c:pt idx="5">
                  <c:v>83.5</c:v>
                </c:pt>
                <c:pt idx="6">
                  <c:v>117.5</c:v>
                </c:pt>
                <c:pt idx="7">
                  <c:v>163.0</c:v>
                </c:pt>
                <c:pt idx="8">
                  <c:v>215.5</c:v>
                </c:pt>
                <c:pt idx="9">
                  <c:v>262.0</c:v>
                </c:pt>
                <c:pt idx="10">
                  <c:v>500.0</c:v>
                </c:pt>
              </c:numCache>
            </c:numRef>
          </c:yVal>
          <c:smooth val="1"/>
        </c:ser>
        <c:ser>
          <c:idx val="4"/>
          <c:order val="1"/>
          <c:tx>
            <c:v>50-250</c:v>
          </c:tx>
          <c:spPr>
            <a:ln w="12700"/>
          </c:spPr>
          <c:marker>
            <c:symbol val="circle"/>
            <c:size val="3"/>
          </c:marker>
          <c:dLbls>
            <c:dLbl>
              <c:idx val="7"/>
              <c:layout>
                <c:manualLayout>
                  <c:x val="-0.116987462562044"/>
                  <c:y val="0.00423280352742515"/>
                </c:manualLayout>
              </c:layout>
              <c:spPr/>
              <c:txPr>
                <a:bodyPr rot="-5400000" vert="horz"/>
                <a:lstStyle/>
                <a:p>
                  <a:pPr>
                    <a:defRPr sz="1600" b="1" i="0"/>
                  </a:pPr>
                  <a:endParaRPr lang="ru-RU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</c:dLbl>
            <c:txPr>
              <a:bodyPr/>
              <a:lstStyle/>
              <a:p>
                <a:pPr>
                  <a:defRPr sz="1600" b="1" i="0"/>
                </a:pPr>
                <a:endParaRPr lang="ru-RU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</c:dLbls>
          <c:errBars>
            <c:errDir val="x"/>
            <c:errBarType val="both"/>
            <c:errValType val="cust"/>
            <c:noEndCap val="0"/>
            <c:plus>
              <c:numRef>
                <c:f>Лист1!$F$4:$F$14</c:f>
                <c:numCache>
                  <c:formatCode>General</c:formatCode>
                  <c:ptCount val="11"/>
                  <c:pt idx="0">
                    <c:v>39.92086502609994</c:v>
                  </c:pt>
                  <c:pt idx="1">
                    <c:v>40.59488145357852</c:v>
                  </c:pt>
                  <c:pt idx="2">
                    <c:v>59.52297647058823</c:v>
                  </c:pt>
                  <c:pt idx="3">
                    <c:v>26.40388659510047</c:v>
                  </c:pt>
                  <c:pt idx="4">
                    <c:v>16.70475238285675</c:v>
                  </c:pt>
                  <c:pt idx="5">
                    <c:v>18.53487432327917</c:v>
                  </c:pt>
                  <c:pt idx="6">
                    <c:v>10.54971419518374</c:v>
                  </c:pt>
                  <c:pt idx="7">
                    <c:v>12.7673041332511</c:v>
                  </c:pt>
                  <c:pt idx="8">
                    <c:v>14.17561286214581</c:v>
                  </c:pt>
                  <c:pt idx="9">
                    <c:v>13.82967988128046</c:v>
                  </c:pt>
                  <c:pt idx="10">
                    <c:v>10.38960268827834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0.0</c:v>
                </c:pt>
              </c:numLit>
            </c:minus>
            <c:spPr>
              <a:ln>
                <a:solidFill>
                  <a:schemeClr val="accent5"/>
                </a:solidFill>
              </a:ln>
            </c:spPr>
          </c:errBars>
          <c:xVal>
            <c:numRef>
              <c:f>[1]Лист1!$Q$4:$Q$14</c:f>
              <c:numCache>
                <c:formatCode>General</c:formatCode>
                <c:ptCount val="11"/>
                <c:pt idx="0">
                  <c:v>60.07913497390006</c:v>
                </c:pt>
                <c:pt idx="1">
                  <c:v>59.40073860698726</c:v>
                </c:pt>
                <c:pt idx="2">
                  <c:v>40.47702352941177</c:v>
                </c:pt>
                <c:pt idx="3">
                  <c:v>73.5961134048995</c:v>
                </c:pt>
                <c:pt idx="4">
                  <c:v>83.2835406252083</c:v>
                </c:pt>
                <c:pt idx="5">
                  <c:v>81.46512567672081</c:v>
                </c:pt>
                <c:pt idx="6">
                  <c:v>89.45028580481627</c:v>
                </c:pt>
                <c:pt idx="7">
                  <c:v>87.23269586674891</c:v>
                </c:pt>
                <c:pt idx="8">
                  <c:v>85.82438713785419</c:v>
                </c:pt>
                <c:pt idx="9">
                  <c:v>86.17032011871954</c:v>
                </c:pt>
                <c:pt idx="10">
                  <c:v>89.60737299861628</c:v>
                </c:pt>
              </c:numCache>
            </c:numRef>
          </c:xVal>
          <c:yVal>
            <c:numRef>
              <c:f>[1]Лист1!$L$4:$L$14</c:f>
              <c:numCache>
                <c:formatCode>General</c:formatCode>
                <c:ptCount val="11"/>
                <c:pt idx="0">
                  <c:v>6.5</c:v>
                </c:pt>
                <c:pt idx="1">
                  <c:v>17.0</c:v>
                </c:pt>
                <c:pt idx="2">
                  <c:v>33.5</c:v>
                </c:pt>
                <c:pt idx="3">
                  <c:v>41.0</c:v>
                </c:pt>
                <c:pt idx="4">
                  <c:v>50.0</c:v>
                </c:pt>
                <c:pt idx="5">
                  <c:v>83.5</c:v>
                </c:pt>
                <c:pt idx="6">
                  <c:v>117.5</c:v>
                </c:pt>
                <c:pt idx="7">
                  <c:v>163.0</c:v>
                </c:pt>
                <c:pt idx="8">
                  <c:v>215.5</c:v>
                </c:pt>
                <c:pt idx="9">
                  <c:v>262.0</c:v>
                </c:pt>
                <c:pt idx="10">
                  <c:v>500.0</c:v>
                </c:pt>
              </c:numCache>
            </c:numRef>
          </c:yVal>
          <c:smooth val="0"/>
        </c:ser>
        <c:ser>
          <c:idx val="3"/>
          <c:order val="2"/>
          <c:tx>
            <c:v>10-50</c:v>
          </c:tx>
          <c:spPr>
            <a:ln w="12700"/>
          </c:spPr>
          <c:marker>
            <c:symbol val="circle"/>
            <c:size val="3"/>
          </c:marker>
          <c:dLbls>
            <c:dLbl>
              <c:idx val="7"/>
              <c:layout>
                <c:manualLayout>
                  <c:x val="-0.169210763880968"/>
                  <c:y val="0.00211640176371258"/>
                </c:manualLayout>
              </c:layout>
              <c:spPr/>
              <c:txPr>
                <a:bodyPr rot="-5400000" vert="horz"/>
                <a:lstStyle/>
                <a:p>
                  <a:pPr>
                    <a:defRPr sz="1600" b="1"/>
                  </a:pPr>
                  <a:endParaRPr lang="ru-RU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errBars>
            <c:errDir val="x"/>
            <c:errBarType val="both"/>
            <c:errValType val="cust"/>
            <c:noEndCap val="0"/>
            <c:plus>
              <c:numRef>
                <c:f>Лист1!$E$4:$E$14</c:f>
                <c:numCache>
                  <c:formatCode>General</c:formatCode>
                  <c:ptCount val="11"/>
                  <c:pt idx="0">
                    <c:v>44.56645786726322</c:v>
                  </c:pt>
                  <c:pt idx="1">
                    <c:v>43.74026515990844</c:v>
                  </c:pt>
                  <c:pt idx="2">
                    <c:v>32.09245490196078</c:v>
                  </c:pt>
                  <c:pt idx="3">
                    <c:v>57.90938067712633</c:v>
                  </c:pt>
                  <c:pt idx="4">
                    <c:v>26.00415583549957</c:v>
                  </c:pt>
                  <c:pt idx="5">
                    <c:v>25.55659802784223</c:v>
                  </c:pt>
                  <c:pt idx="6">
                    <c:v>23.22111470215464</c:v>
                  </c:pt>
                  <c:pt idx="7">
                    <c:v>18.599919802591</c:v>
                  </c:pt>
                  <c:pt idx="8">
                    <c:v>22.04687424387138</c:v>
                  </c:pt>
                  <c:pt idx="9">
                    <c:v>20.67123171507314</c:v>
                  </c:pt>
                  <c:pt idx="10">
                    <c:v>19.17414508796204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0.0</c:v>
                </c:pt>
              </c:numLit>
            </c:minus>
            <c:spPr>
              <a:ln>
                <a:solidFill>
                  <a:srgbClr val="000090"/>
                </a:solidFill>
              </a:ln>
            </c:spPr>
          </c:errBars>
          <c:xVal>
            <c:numRef>
              <c:f>[1]Лист1!$P$4:$P$14</c:f>
              <c:numCache>
                <c:formatCode>General</c:formatCode>
                <c:ptCount val="11"/>
                <c:pt idx="0">
                  <c:v>15.51267710663683</c:v>
                </c:pt>
                <c:pt idx="1">
                  <c:v>15.66047344707882</c:v>
                </c:pt>
                <c:pt idx="2">
                  <c:v>8.384568627450978</c:v>
                </c:pt>
                <c:pt idx="3">
                  <c:v>15.68673272777319</c:v>
                </c:pt>
                <c:pt idx="4">
                  <c:v>57.27938478970874</c:v>
                </c:pt>
                <c:pt idx="5">
                  <c:v>55.90852764887859</c:v>
                </c:pt>
                <c:pt idx="6">
                  <c:v>66.22917110266164</c:v>
                </c:pt>
                <c:pt idx="7">
                  <c:v>68.63277606415791</c:v>
                </c:pt>
                <c:pt idx="8">
                  <c:v>63.77751289398281</c:v>
                </c:pt>
                <c:pt idx="9">
                  <c:v>65.4990884036464</c:v>
                </c:pt>
                <c:pt idx="10">
                  <c:v>70.43322791065425</c:v>
                </c:pt>
              </c:numCache>
            </c:numRef>
          </c:xVal>
          <c:yVal>
            <c:numRef>
              <c:f>[1]Лист1!$L$4:$L$14</c:f>
              <c:numCache>
                <c:formatCode>General</c:formatCode>
                <c:ptCount val="11"/>
                <c:pt idx="0">
                  <c:v>6.5</c:v>
                </c:pt>
                <c:pt idx="1">
                  <c:v>17.0</c:v>
                </c:pt>
                <c:pt idx="2">
                  <c:v>33.5</c:v>
                </c:pt>
                <c:pt idx="3">
                  <c:v>41.0</c:v>
                </c:pt>
                <c:pt idx="4">
                  <c:v>50.0</c:v>
                </c:pt>
                <c:pt idx="5">
                  <c:v>83.5</c:v>
                </c:pt>
                <c:pt idx="6">
                  <c:v>117.5</c:v>
                </c:pt>
                <c:pt idx="7">
                  <c:v>163.0</c:v>
                </c:pt>
                <c:pt idx="8">
                  <c:v>215.5</c:v>
                </c:pt>
                <c:pt idx="9">
                  <c:v>262.0</c:v>
                </c:pt>
                <c:pt idx="10">
                  <c:v>500.0</c:v>
                </c:pt>
              </c:numCache>
            </c:numRef>
          </c:yVal>
          <c:smooth val="0"/>
        </c:ser>
        <c:ser>
          <c:idx val="2"/>
          <c:order val="3"/>
          <c:tx>
            <c:v>5-10</c:v>
          </c:tx>
          <c:spPr>
            <a:ln w="12700"/>
          </c:spPr>
          <c:marker>
            <c:symbol val="circle"/>
            <c:size val="3"/>
          </c:marker>
          <c:dLbls>
            <c:dLbl>
              <c:idx val="7"/>
              <c:layout>
                <c:manualLayout>
                  <c:x val="-0.0885012107247727"/>
                  <c:y val="0.0"/>
                </c:manualLayout>
              </c:layout>
              <c:spPr/>
              <c:txPr>
                <a:bodyPr rot="-5400000" vert="horz"/>
                <a:lstStyle/>
                <a:p>
                  <a:pPr>
                    <a:defRPr sz="1600" b="1"/>
                  </a:pPr>
                  <a:endParaRPr lang="ru-RU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errBars>
            <c:errDir val="x"/>
            <c:errBarType val="both"/>
            <c:errValType val="cust"/>
            <c:noEndCap val="0"/>
            <c:plus>
              <c:numRef>
                <c:f>Лист1!$D$4:$D$14</c:f>
                <c:numCache>
                  <c:formatCode>General</c:formatCode>
                  <c:ptCount val="11"/>
                  <c:pt idx="0">
                    <c:v>9.9000149142431</c:v>
                  </c:pt>
                  <c:pt idx="1">
                    <c:v>9.484758844818678</c:v>
                  </c:pt>
                  <c:pt idx="2">
                    <c:v>4.251539215686273</c:v>
                  </c:pt>
                  <c:pt idx="3">
                    <c:v>10.8325681255161</c:v>
                  </c:pt>
                  <c:pt idx="4">
                    <c:v>25.29002932746784</c:v>
                  </c:pt>
                  <c:pt idx="5">
                    <c:v>28.58410479505028</c:v>
                  </c:pt>
                  <c:pt idx="6">
                    <c:v>33.96626045627378</c:v>
                  </c:pt>
                  <c:pt idx="7">
                    <c:v>31.8969401603948</c:v>
                  </c:pt>
                  <c:pt idx="8">
                    <c:v>30.1120152817574</c:v>
                  </c:pt>
                  <c:pt idx="9">
                    <c:v>31.99547169811321</c:v>
                  </c:pt>
                  <c:pt idx="10">
                    <c:v>34.71306582328522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0.0</c:v>
                </c:pt>
              </c:numLit>
            </c:minus>
            <c:spPr>
              <a:ln>
                <a:solidFill>
                  <a:srgbClr val="008000"/>
                </a:solidFill>
              </a:ln>
            </c:spPr>
          </c:errBars>
          <c:xVal>
            <c:numRef>
              <c:f>[1]Лист1!$O$4:$O$14</c:f>
              <c:numCache>
                <c:formatCode>General</c:formatCode>
                <c:ptCount val="11"/>
                <c:pt idx="0">
                  <c:v>5.612662192393734</c:v>
                </c:pt>
                <c:pt idx="1">
                  <c:v>6.175714602260141</c:v>
                </c:pt>
                <c:pt idx="2">
                  <c:v>4.133029411764705</c:v>
                </c:pt>
                <c:pt idx="3">
                  <c:v>4.854164602257088</c:v>
                </c:pt>
                <c:pt idx="4">
                  <c:v>31.98935546224089</c:v>
                </c:pt>
                <c:pt idx="5">
                  <c:v>27.32442285382831</c:v>
                </c:pt>
                <c:pt idx="6">
                  <c:v>32.26291064638785</c:v>
                </c:pt>
                <c:pt idx="7">
                  <c:v>36.7358359037631</c:v>
                </c:pt>
                <c:pt idx="8">
                  <c:v>33.66549761222541</c:v>
                </c:pt>
                <c:pt idx="9">
                  <c:v>33.50361670553318</c:v>
                </c:pt>
                <c:pt idx="10">
                  <c:v>35.72016208736903</c:v>
                </c:pt>
              </c:numCache>
            </c:numRef>
          </c:xVal>
          <c:yVal>
            <c:numRef>
              <c:f>[1]Лист1!$L$4:$L$14</c:f>
              <c:numCache>
                <c:formatCode>General</c:formatCode>
                <c:ptCount val="11"/>
                <c:pt idx="0">
                  <c:v>6.5</c:v>
                </c:pt>
                <c:pt idx="1">
                  <c:v>17.0</c:v>
                </c:pt>
                <c:pt idx="2">
                  <c:v>33.5</c:v>
                </c:pt>
                <c:pt idx="3">
                  <c:v>41.0</c:v>
                </c:pt>
                <c:pt idx="4">
                  <c:v>50.0</c:v>
                </c:pt>
                <c:pt idx="5">
                  <c:v>83.5</c:v>
                </c:pt>
                <c:pt idx="6">
                  <c:v>117.5</c:v>
                </c:pt>
                <c:pt idx="7">
                  <c:v>163.0</c:v>
                </c:pt>
                <c:pt idx="8">
                  <c:v>215.5</c:v>
                </c:pt>
                <c:pt idx="9">
                  <c:v>262.0</c:v>
                </c:pt>
                <c:pt idx="10">
                  <c:v>500.0</c:v>
                </c:pt>
              </c:numCache>
            </c:numRef>
          </c:yVal>
          <c:smooth val="0"/>
        </c:ser>
        <c:ser>
          <c:idx val="1"/>
          <c:order val="4"/>
          <c:tx>
            <c:v>1-5</c:v>
          </c:tx>
          <c:spPr>
            <a:ln w="12700"/>
          </c:spPr>
          <c:marker>
            <c:symbol val="circle"/>
            <c:size val="3"/>
          </c:marker>
          <c:dLbls>
            <c:dLbl>
              <c:idx val="7"/>
              <c:layout>
                <c:manualLayout>
                  <c:x val="-0.107126492222356"/>
                  <c:y val="0.00634920529113773"/>
                </c:manualLayout>
              </c:layout>
              <c:spPr/>
              <c:txPr>
                <a:bodyPr rot="-5400000" vert="horz"/>
                <a:lstStyle/>
                <a:p>
                  <a:pPr>
                    <a:defRPr sz="1600" b="1"/>
                  </a:pPr>
                  <a:endParaRPr lang="ru-RU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</c:dLbl>
            <c:txPr>
              <a:bodyPr/>
              <a:lstStyle/>
              <a:p>
                <a:pPr>
                  <a:defRPr sz="1600" b="1"/>
                </a:pPr>
                <a:endParaRPr lang="ru-RU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</c:dLbls>
          <c:errBars>
            <c:errDir val="x"/>
            <c:errBarType val="both"/>
            <c:errValType val="cust"/>
            <c:noEndCap val="0"/>
            <c:plus>
              <c:numRef>
                <c:f>Лист1!$C$4:$C$14</c:f>
                <c:numCache>
                  <c:formatCode>General</c:formatCode>
                  <c:ptCount val="11"/>
                  <c:pt idx="0">
                    <c:v>1.681222967934377</c:v>
                  </c:pt>
                  <c:pt idx="1">
                    <c:v>1.824244774355567</c:v>
                  </c:pt>
                  <c:pt idx="2">
                    <c:v>1.392490196078431</c:v>
                  </c:pt>
                  <c:pt idx="3">
                    <c:v>1.254384805945499</c:v>
                  </c:pt>
                  <c:pt idx="4">
                    <c:v>10.32264013863894</c:v>
                  </c:pt>
                  <c:pt idx="5">
                    <c:v>7.61787316318639</c:v>
                  </c:pt>
                  <c:pt idx="6">
                    <c:v>8.745693916349816</c:v>
                  </c:pt>
                  <c:pt idx="7">
                    <c:v>11.62218794982521</c:v>
                  </c:pt>
                  <c:pt idx="8">
                    <c:v>10.53994014645018</c:v>
                  </c:pt>
                  <c:pt idx="9">
                    <c:v>11.04365486538054</c:v>
                  </c:pt>
                  <c:pt idx="10">
                    <c:v>8.915675034591812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0.0</c:v>
                </c:pt>
              </c:numLit>
            </c:minus>
            <c:spPr>
              <a:ln>
                <a:solidFill>
                  <a:srgbClr val="800000"/>
                </a:solidFill>
              </a:ln>
            </c:spPr>
          </c:errBars>
          <c:xVal>
            <c:numRef>
              <c:f>[1]Лист1!$N$4:$N$14</c:f>
              <c:numCache>
                <c:formatCode>General</c:formatCode>
                <c:ptCount val="11"/>
                <c:pt idx="0">
                  <c:v>3.931439224459358</c:v>
                </c:pt>
                <c:pt idx="1">
                  <c:v>4.351469827904574</c:v>
                </c:pt>
                <c:pt idx="2">
                  <c:v>2.740539215686274</c:v>
                </c:pt>
                <c:pt idx="3">
                  <c:v>3.599779796311588</c:v>
                </c:pt>
                <c:pt idx="4">
                  <c:v>21.66671532360195</c:v>
                </c:pt>
                <c:pt idx="5">
                  <c:v>19.70654969064192</c:v>
                </c:pt>
                <c:pt idx="6">
                  <c:v>23.51721673003804</c:v>
                </c:pt>
                <c:pt idx="7">
                  <c:v>25.11364795393789</c:v>
                </c:pt>
                <c:pt idx="8">
                  <c:v>23.12555746577523</c:v>
                </c:pt>
                <c:pt idx="9">
                  <c:v>22.45996184015264</c:v>
                </c:pt>
                <c:pt idx="10">
                  <c:v>26.80448705277722</c:v>
                </c:pt>
              </c:numCache>
            </c:numRef>
          </c:xVal>
          <c:yVal>
            <c:numRef>
              <c:f>[1]Лист1!$L$4:$L$14</c:f>
              <c:numCache>
                <c:formatCode>General</c:formatCode>
                <c:ptCount val="11"/>
                <c:pt idx="0">
                  <c:v>6.5</c:v>
                </c:pt>
                <c:pt idx="1">
                  <c:v>17.0</c:v>
                </c:pt>
                <c:pt idx="2">
                  <c:v>33.5</c:v>
                </c:pt>
                <c:pt idx="3">
                  <c:v>41.0</c:v>
                </c:pt>
                <c:pt idx="4">
                  <c:v>50.0</c:v>
                </c:pt>
                <c:pt idx="5">
                  <c:v>83.5</c:v>
                </c:pt>
                <c:pt idx="6">
                  <c:v>117.5</c:v>
                </c:pt>
                <c:pt idx="7">
                  <c:v>163.0</c:v>
                </c:pt>
                <c:pt idx="8">
                  <c:v>215.5</c:v>
                </c:pt>
                <c:pt idx="9">
                  <c:v>262.0</c:v>
                </c:pt>
                <c:pt idx="10">
                  <c:v>500.0</c:v>
                </c:pt>
              </c:numCache>
            </c:numRef>
          </c:yVal>
          <c:smooth val="0"/>
        </c:ser>
        <c:ser>
          <c:idx val="0"/>
          <c:order val="5"/>
          <c:tx>
            <c:v>&lt;1</c:v>
          </c:tx>
          <c:spPr>
            <a:ln w="12700">
              <a:solidFill>
                <a:schemeClr val="accent1"/>
              </a:solidFill>
            </a:ln>
          </c:spPr>
          <c:marker>
            <c:symbol val="circle"/>
            <c:size val="3"/>
          </c:marker>
          <c:dPt>
            <c:idx val="7"/>
            <c:bubble3D val="0"/>
            <c:spPr>
              <a:ln w="12700">
                <a:solidFill>
                  <a:schemeClr val="accent1"/>
                </a:solidFill>
                <a:miter lim="800000"/>
              </a:ln>
            </c:spPr>
          </c:dPt>
          <c:dPt>
            <c:idx val="10"/>
            <c:bubble3D val="0"/>
            <c:spPr>
              <a:ln w="12700">
                <a:solidFill>
                  <a:schemeClr val="accent1"/>
                </a:solidFill>
                <a:miter lim="800000"/>
              </a:ln>
            </c:spPr>
          </c:dPt>
          <c:dLbls>
            <c:dLbl>
              <c:idx val="7"/>
              <c:layout>
                <c:manualLayout>
                  <c:x val="-0.0595285506174207"/>
                  <c:y val="0.0"/>
                </c:manualLayout>
              </c:layout>
              <c:spPr>
                <a:ln w="12700"/>
              </c:spPr>
              <c:txPr>
                <a:bodyPr rot="-5400000" vert="horz" anchor="t" anchorCtr="0"/>
                <a:lstStyle/>
                <a:p>
                  <a:pPr>
                    <a:defRPr sz="1600" b="1"/>
                  </a:pPr>
                  <a:endParaRPr lang="ru-RU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</c:dLbl>
            <c:txPr>
              <a:bodyPr/>
              <a:lstStyle/>
              <a:p>
                <a:pPr>
                  <a:defRPr sz="1600" b="1"/>
                </a:pPr>
                <a:endParaRPr lang="ru-RU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</c:dLbls>
          <c:errBars>
            <c:errDir val="x"/>
            <c:errBarType val="both"/>
            <c:errValType val="cust"/>
            <c:noEndCap val="0"/>
            <c:plus>
              <c:numRef>
                <c:f>Лист1!$B$4:$B$14</c:f>
                <c:numCache>
                  <c:formatCode>General</c:formatCode>
                  <c:ptCount val="11"/>
                  <c:pt idx="0">
                    <c:v>2.969067859806114</c:v>
                  </c:pt>
                  <c:pt idx="1">
                    <c:v>3.136036634906568</c:v>
                  </c:pt>
                  <c:pt idx="2">
                    <c:v>1.946523529411765</c:v>
                  </c:pt>
                  <c:pt idx="3">
                    <c:v>2.467233691164327</c:v>
                  </c:pt>
                  <c:pt idx="4">
                    <c:v>16.03272545490902</c:v>
                  </c:pt>
                  <c:pt idx="5">
                    <c:v>14.31340293890178</c:v>
                  </c:pt>
                  <c:pt idx="6">
                    <c:v>16.90834157160964</c:v>
                  </c:pt>
                  <c:pt idx="7">
                    <c:v>18.4187374048941</c:v>
                  </c:pt>
                  <c:pt idx="8">
                    <c:v>17.09433683540274</c:v>
                  </c:pt>
                  <c:pt idx="9">
                    <c:v>16.54136951452195</c:v>
                  </c:pt>
                  <c:pt idx="10">
                    <c:v>19.73364301245305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0.0</c:v>
                </c:pt>
              </c:numLit>
            </c:minus>
            <c:spPr>
              <a:ln w="9525" cmpd="sng">
                <a:solidFill>
                  <a:schemeClr val="accent1"/>
                </a:solidFill>
                <a:prstDash val="solid"/>
              </a:ln>
              <a:effectLst/>
            </c:spPr>
          </c:errBars>
          <c:xVal>
            <c:numRef>
              <c:f>[1]Лист1!$F$4:$F$14</c:f>
              <c:numCache>
                <c:formatCode>General</c:formatCode>
                <c:ptCount val="11"/>
                <c:pt idx="0">
                  <c:v>0.962371364653244</c:v>
                </c:pt>
                <c:pt idx="1">
                  <c:v>1.215433192998006</c:v>
                </c:pt>
                <c:pt idx="2">
                  <c:v>0.79401568627451</c:v>
                </c:pt>
                <c:pt idx="3">
                  <c:v>1.132546105147261</c:v>
                </c:pt>
                <c:pt idx="4">
                  <c:v>5.63398986869293</c:v>
                </c:pt>
                <c:pt idx="5">
                  <c:v>5.39314675174014</c:v>
                </c:pt>
                <c:pt idx="6">
                  <c:v>6.608875158428392</c:v>
                </c:pt>
                <c:pt idx="7">
                  <c:v>6.694910549043798</c:v>
                </c:pt>
                <c:pt idx="8">
                  <c:v>6.031220630372493</c:v>
                </c:pt>
                <c:pt idx="9">
                  <c:v>5.918592325630697</c:v>
                </c:pt>
                <c:pt idx="10">
                  <c:v>7.070844040324172</c:v>
                </c:pt>
              </c:numCache>
            </c:numRef>
          </c:xVal>
          <c:yVal>
            <c:numRef>
              <c:f>[1]Лист1!$L$4:$L$14</c:f>
              <c:numCache>
                <c:formatCode>General</c:formatCode>
                <c:ptCount val="11"/>
                <c:pt idx="0">
                  <c:v>6.5</c:v>
                </c:pt>
                <c:pt idx="1">
                  <c:v>17.0</c:v>
                </c:pt>
                <c:pt idx="2">
                  <c:v>33.5</c:v>
                </c:pt>
                <c:pt idx="3">
                  <c:v>41.0</c:v>
                </c:pt>
                <c:pt idx="4">
                  <c:v>50.0</c:v>
                </c:pt>
                <c:pt idx="5">
                  <c:v>83.5</c:v>
                </c:pt>
                <c:pt idx="6">
                  <c:v>117.5</c:v>
                </c:pt>
                <c:pt idx="7">
                  <c:v>163.0</c:v>
                </c:pt>
                <c:pt idx="8">
                  <c:v>215.5</c:v>
                </c:pt>
                <c:pt idx="9">
                  <c:v>262.0</c:v>
                </c:pt>
                <c:pt idx="10">
                  <c:v>500.0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16936456"/>
        <c:axId val="2116941992"/>
      </c:scatterChart>
      <c:valAx>
        <c:axId val="2116936456"/>
        <c:scaling>
          <c:orientation val="maxMin"/>
          <c:max val="100.0"/>
          <c:min val="0.0"/>
        </c:scaling>
        <c:delete val="0"/>
        <c:axPos val="t"/>
        <c:title>
          <c:tx>
            <c:rich>
              <a:bodyPr/>
              <a:lstStyle/>
              <a:p>
                <a:pPr>
                  <a:defRPr/>
                </a:pPr>
                <a:r>
                  <a:rPr lang="ru-RU"/>
                  <a:t>% фракции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in"/>
        <c:tickLblPos val="low"/>
        <c:crossAx val="2116941992"/>
        <c:crosses val="autoZero"/>
        <c:crossBetween val="midCat"/>
        <c:majorUnit val="10.0"/>
        <c:minorUnit val="5.0"/>
      </c:valAx>
      <c:valAx>
        <c:axId val="2116941992"/>
        <c:scaling>
          <c:orientation val="maxMin"/>
          <c:max val="500.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ru-RU"/>
                  <a:t>Глубина,</a:t>
                </a:r>
                <a:r>
                  <a:rPr lang="ru-RU" baseline="0"/>
                  <a:t> см</a:t>
                </a:r>
                <a:endParaRPr lang="ru-RU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116936456"/>
        <c:crosses val="max"/>
        <c:crossBetween val="midCat"/>
      </c:valAx>
      <c:spPr>
        <a:noFill/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431800</xdr:colOff>
      <xdr:row>1</xdr:row>
      <xdr:rowOff>139699</xdr:rowOff>
    </xdr:from>
    <xdr:to>
      <xdr:col>22</xdr:col>
      <xdr:colOff>63500</xdr:colOff>
      <xdr:row>21</xdr:row>
      <xdr:rowOff>12700</xdr:rowOff>
    </xdr:to>
    <xdr:graphicFrame macro="">
      <xdr:nvGraphicFramePr>
        <xdr:cNvPr id="16" name="Диаграмма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43;&#1088;&#1072;&#1085;&#1089;&#1086;&#1089;&#1090;&#1072;&#1074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2">
          <cell r="F2" t="str">
            <v>&lt;1</v>
          </cell>
          <cell r="G2" t="str">
            <v>0.001-0.005</v>
          </cell>
          <cell r="H2" t="str">
            <v>0.005-0.01</v>
          </cell>
          <cell r="I2" t="str">
            <v>0.01-0.05</v>
          </cell>
          <cell r="J2" t="str">
            <v>0.05-0.25</v>
          </cell>
          <cell r="K2" t="str">
            <v>0.25-1</v>
          </cell>
        </row>
        <row r="4">
          <cell r="F4">
            <v>0.96237136465324358</v>
          </cell>
          <cell r="G4">
            <v>2.9690678598061142</v>
          </cell>
          <cell r="H4">
            <v>1.6812229679343771</v>
          </cell>
          <cell r="I4">
            <v>9.9000149142430995</v>
          </cell>
          <cell r="J4">
            <v>44.566457867263225</v>
          </cell>
          <cell r="K4">
            <v>39.920865026099939</v>
          </cell>
          <cell r="L4">
            <v>6.5</v>
          </cell>
          <cell r="N4">
            <v>3.9314392244593579</v>
          </cell>
          <cell r="O4">
            <v>5.612662192393735</v>
          </cell>
          <cell r="P4">
            <v>15.512677106636835</v>
          </cell>
          <cell r="Q4">
            <v>60.079134973900061</v>
          </cell>
          <cell r="R4">
            <v>100</v>
          </cell>
        </row>
        <row r="5">
          <cell r="F5">
            <v>1.2154331929980065</v>
          </cell>
          <cell r="G5">
            <v>3.1360366349065676</v>
          </cell>
          <cell r="H5">
            <v>1.824244774355567</v>
          </cell>
          <cell r="I5">
            <v>9.4847588448186784</v>
          </cell>
          <cell r="J5">
            <v>43.740265159908439</v>
          </cell>
          <cell r="K5">
            <v>40.594881453578516</v>
          </cell>
          <cell r="L5">
            <v>17</v>
          </cell>
          <cell r="N5">
            <v>4.351469827904574</v>
          </cell>
          <cell r="O5">
            <v>6.1757146022601415</v>
          </cell>
          <cell r="P5">
            <v>15.66047344707882</v>
          </cell>
          <cell r="Q5">
            <v>59.400738606987261</v>
          </cell>
          <cell r="R5">
            <v>99.995620060565784</v>
          </cell>
        </row>
        <row r="6">
          <cell r="F6">
            <v>0.79401568627450969</v>
          </cell>
          <cell r="G6">
            <v>1.9465235294117647</v>
          </cell>
          <cell r="H6">
            <v>1.3924901960784313</v>
          </cell>
          <cell r="I6">
            <v>4.2515392156862735</v>
          </cell>
          <cell r="J6">
            <v>32.092454901960785</v>
          </cell>
          <cell r="K6">
            <v>59.522976470588233</v>
          </cell>
          <cell r="L6">
            <v>33.5</v>
          </cell>
          <cell r="N6">
            <v>2.7405392156862742</v>
          </cell>
          <cell r="O6">
            <v>4.1330294117647055</v>
          </cell>
          <cell r="P6">
            <v>8.3845686274509781</v>
          </cell>
          <cell r="Q6">
            <v>40.477023529411767</v>
          </cell>
          <cell r="R6">
            <v>100</v>
          </cell>
        </row>
        <row r="7">
          <cell r="F7">
            <v>1.132546105147261</v>
          </cell>
          <cell r="G7">
            <v>2.4672336911643269</v>
          </cell>
          <cell r="H7">
            <v>1.2543848059454992</v>
          </cell>
          <cell r="I7">
            <v>10.832568125516101</v>
          </cell>
          <cell r="J7">
            <v>57.909380677126329</v>
          </cell>
          <cell r="K7">
            <v>26.403886595100474</v>
          </cell>
          <cell r="L7">
            <v>41</v>
          </cell>
          <cell r="N7">
            <v>3.5997797963115881</v>
          </cell>
          <cell r="O7">
            <v>4.8541646022570877</v>
          </cell>
          <cell r="P7">
            <v>15.686732727773189</v>
          </cell>
          <cell r="Q7">
            <v>73.596113404899512</v>
          </cell>
          <cell r="R7">
            <v>99.999999999999986</v>
          </cell>
        </row>
        <row r="8">
          <cell r="F8">
            <v>5.6339898686929297</v>
          </cell>
          <cell r="G8">
            <v>16.032725454909023</v>
          </cell>
          <cell r="H8">
            <v>10.322640138638942</v>
          </cell>
          <cell r="I8">
            <v>25.290029327467842</v>
          </cell>
          <cell r="J8">
            <v>26.004155835499567</v>
          </cell>
          <cell r="K8">
            <v>16.704752382856746</v>
          </cell>
          <cell r="L8">
            <v>50</v>
          </cell>
          <cell r="N8">
            <v>21.666715323601952</v>
          </cell>
          <cell r="O8">
            <v>31.989355462240894</v>
          </cell>
          <cell r="P8">
            <v>57.279384789708736</v>
          </cell>
          <cell r="Q8">
            <v>83.283540625208303</v>
          </cell>
          <cell r="R8">
            <v>99.988293008065057</v>
          </cell>
        </row>
        <row r="9">
          <cell r="F9">
            <v>5.3931467517401401</v>
          </cell>
          <cell r="G9">
            <v>14.313402938901781</v>
          </cell>
          <cell r="H9">
            <v>7.6178731631863901</v>
          </cell>
          <cell r="I9">
            <v>28.584104795050276</v>
          </cell>
          <cell r="J9">
            <v>25.556598027842234</v>
          </cell>
          <cell r="K9">
            <v>18.534874323279176</v>
          </cell>
          <cell r="L9">
            <v>83.5</v>
          </cell>
          <cell r="N9">
            <v>19.706549690641921</v>
          </cell>
          <cell r="O9">
            <v>27.32442285382831</v>
          </cell>
          <cell r="P9">
            <v>55.908527648878589</v>
          </cell>
          <cell r="Q9">
            <v>81.465125676720817</v>
          </cell>
          <cell r="R9">
            <v>100</v>
          </cell>
        </row>
        <row r="10">
          <cell r="F10">
            <v>6.6088751584283925</v>
          </cell>
          <cell r="G10">
            <v>16.908341571609643</v>
          </cell>
          <cell r="H10">
            <v>8.7456939163498166</v>
          </cell>
          <cell r="I10">
            <v>33.96626045627378</v>
          </cell>
          <cell r="J10">
            <v>23.22111470215464</v>
          </cell>
          <cell r="K10">
            <v>10.549714195183736</v>
          </cell>
          <cell r="L10">
            <v>117.5</v>
          </cell>
          <cell r="N10">
            <v>23.517216730038037</v>
          </cell>
          <cell r="O10">
            <v>32.262910646387851</v>
          </cell>
          <cell r="P10">
            <v>66.229171102661638</v>
          </cell>
          <cell r="Q10">
            <v>89.450285804816275</v>
          </cell>
          <cell r="R10">
            <v>100.00000000000001</v>
          </cell>
        </row>
        <row r="11">
          <cell r="F11">
            <v>6.6949105490437981</v>
          </cell>
          <cell r="G11">
            <v>18.418737404894095</v>
          </cell>
          <cell r="H11">
            <v>11.622187949825209</v>
          </cell>
          <cell r="I11">
            <v>31.896940160394802</v>
          </cell>
          <cell r="J11">
            <v>18.599919802590996</v>
          </cell>
          <cell r="K11">
            <v>12.767304133251102</v>
          </cell>
          <cell r="L11">
            <v>163</v>
          </cell>
          <cell r="N11">
            <v>25.113647953937893</v>
          </cell>
          <cell r="O11">
            <v>36.735835903763103</v>
          </cell>
          <cell r="P11">
            <v>68.632776064157909</v>
          </cell>
          <cell r="Q11">
            <v>87.232695866748912</v>
          </cell>
          <cell r="R11">
            <v>100.00000000000001</v>
          </cell>
        </row>
        <row r="12">
          <cell r="F12">
            <v>6.0312206303724931</v>
          </cell>
          <cell r="G12">
            <v>17.094336835402739</v>
          </cell>
          <cell r="H12">
            <v>10.539940146450176</v>
          </cell>
          <cell r="I12">
            <v>30.112015281757404</v>
          </cell>
          <cell r="J12">
            <v>22.046874243871379</v>
          </cell>
          <cell r="K12">
            <v>14.175612862145808</v>
          </cell>
          <cell r="L12">
            <v>215.5</v>
          </cell>
          <cell r="N12">
            <v>23.125557465775231</v>
          </cell>
          <cell r="O12">
            <v>33.665497612225408</v>
          </cell>
          <cell r="P12">
            <v>63.777512893982816</v>
          </cell>
          <cell r="Q12">
            <v>85.824387137854188</v>
          </cell>
          <cell r="R12">
            <v>100</v>
          </cell>
        </row>
        <row r="13">
          <cell r="F13">
            <v>5.9185923256306978</v>
          </cell>
          <cell r="G13">
            <v>16.541369514521946</v>
          </cell>
          <cell r="H13">
            <v>11.043654865380541</v>
          </cell>
          <cell r="I13">
            <v>31.995471698113214</v>
          </cell>
          <cell r="J13">
            <v>20.671231715073144</v>
          </cell>
          <cell r="K13">
            <v>13.829679881280461</v>
          </cell>
          <cell r="L13">
            <v>262</v>
          </cell>
          <cell r="N13">
            <v>22.459961840152644</v>
          </cell>
          <cell r="O13">
            <v>33.503616705533183</v>
          </cell>
          <cell r="P13">
            <v>65.499088403646397</v>
          </cell>
          <cell r="Q13">
            <v>86.170320118719545</v>
          </cell>
          <cell r="R13">
            <v>100</v>
          </cell>
        </row>
        <row r="14">
          <cell r="F14">
            <v>7.0708440403241726</v>
          </cell>
          <cell r="G14">
            <v>19.733643012453047</v>
          </cell>
          <cell r="H14">
            <v>8.9156750345918123</v>
          </cell>
          <cell r="I14">
            <v>34.71306582328522</v>
          </cell>
          <cell r="J14">
            <v>19.174145087962039</v>
          </cell>
          <cell r="K14">
            <v>10.389602688278341</v>
          </cell>
          <cell r="L14">
            <v>500</v>
          </cell>
          <cell r="N14">
            <v>26.804487052777219</v>
          </cell>
          <cell r="O14">
            <v>35.720162087369033</v>
          </cell>
          <cell r="P14">
            <v>70.433227910654253</v>
          </cell>
          <cell r="Q14">
            <v>89.607372998616285</v>
          </cell>
          <cell r="R14">
            <v>99.996975686894629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9"/>
  <sheetViews>
    <sheetView tabSelected="1" topLeftCell="A2" workbookViewId="0">
      <selection activeCell="O2" sqref="O2"/>
    </sheetView>
  </sheetViews>
  <sheetFormatPr baseColWidth="10" defaultColWidth="8.83203125" defaultRowHeight="25.5" customHeight="1" x14ac:dyDescent="0"/>
  <cols>
    <col min="1" max="16" width="8.83203125" style="1"/>
    <col min="17" max="18" width="8.83203125" style="4"/>
    <col min="19" max="19" width="8.83203125" style="1"/>
    <col min="20" max="20" width="8.83203125" style="4"/>
    <col min="21" max="21" width="8.83203125" style="1"/>
    <col min="22" max="23" width="8.83203125" style="4"/>
    <col min="24" max="16384" width="8.83203125" style="1"/>
  </cols>
  <sheetData>
    <row r="1" spans="1:17" ht="25.5" customHeight="1">
      <c r="A1" s="13" t="s">
        <v>1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</row>
    <row r="2" spans="1:17" ht="25.5" customHeight="1">
      <c r="A2" t="s">
        <v>2</v>
      </c>
      <c r="B2" t="s">
        <v>3</v>
      </c>
      <c r="C2" t="s">
        <v>4</v>
      </c>
      <c r="D2" t="s">
        <v>5</v>
      </c>
      <c r="E2" t="s">
        <v>6</v>
      </c>
      <c r="F2" t="s">
        <v>7</v>
      </c>
      <c r="G2" s="3" t="s">
        <v>0</v>
      </c>
      <c r="H2" s="5">
        <v>1</v>
      </c>
      <c r="I2">
        <v>5</v>
      </c>
      <c r="J2">
        <v>10</v>
      </c>
      <c r="K2">
        <v>50</v>
      </c>
      <c r="L2">
        <v>250</v>
      </c>
      <c r="M2">
        <v>1000</v>
      </c>
      <c r="N2"/>
      <c r="O2"/>
      <c r="P2"/>
      <c r="Q2"/>
    </row>
    <row r="3" spans="1:17" ht="25.5" customHeight="1">
      <c r="A3" s="2"/>
      <c r="B3" s="2"/>
      <c r="C3" s="2"/>
      <c r="D3" s="2"/>
      <c r="E3" s="2"/>
      <c r="F3" s="2"/>
      <c r="G3" s="2"/>
      <c r="H3" s="6"/>
      <c r="I3" s="7"/>
      <c r="J3" s="7"/>
      <c r="K3" s="7"/>
      <c r="L3" s="7"/>
      <c r="M3" s="7"/>
      <c r="N3" s="8"/>
      <c r="O3" s="8"/>
      <c r="P3" s="8"/>
      <c r="Q3" s="8"/>
    </row>
    <row r="4" spans="1:17" ht="25.5" customHeight="1">
      <c r="A4" s="9">
        <v>0.96237136465324358</v>
      </c>
      <c r="B4" s="9">
        <v>2.9690678598061142</v>
      </c>
      <c r="C4" s="9">
        <v>1.6812229679343771</v>
      </c>
      <c r="D4" s="9">
        <v>9.9000149142430995</v>
      </c>
      <c r="E4" s="9">
        <v>44.566457867263225</v>
      </c>
      <c r="F4" s="9">
        <v>39.920865026099939</v>
      </c>
      <c r="G4" s="3">
        <f>(4+9)/2</f>
        <v>6.5</v>
      </c>
      <c r="H4" s="9">
        <v>1.3699999999999999</v>
      </c>
      <c r="I4" s="10">
        <f t="shared" ref="I4:I14" si="0">A4+B4</f>
        <v>3.9314392244593579</v>
      </c>
      <c r="J4" s="9">
        <f t="shared" ref="J4:L14" si="1">C4+I4</f>
        <v>5.612662192393735</v>
      </c>
      <c r="K4" s="9">
        <f t="shared" si="1"/>
        <v>15.512677106636835</v>
      </c>
      <c r="L4" s="9">
        <f t="shared" si="1"/>
        <v>60.079134973900061</v>
      </c>
      <c r="M4" s="9">
        <f t="shared" ref="M4:M14" si="2">L4+F4</f>
        <v>100</v>
      </c>
      <c r="N4" s="8"/>
      <c r="O4" s="8"/>
      <c r="P4" s="8"/>
      <c r="Q4" s="8"/>
    </row>
    <row r="5" spans="1:17" ht="25.5" customHeight="1">
      <c r="A5" s="9">
        <v>1.2154331929980065</v>
      </c>
      <c r="B5" s="9">
        <v>3.1360366349065676</v>
      </c>
      <c r="C5" s="9">
        <v>1.824244774355567</v>
      </c>
      <c r="D5" s="9">
        <v>9.4847588448186784</v>
      </c>
      <c r="E5" s="9">
        <v>43.740265159908439</v>
      </c>
      <c r="F5" s="9">
        <v>40.594881453578516</v>
      </c>
      <c r="G5" s="3">
        <f>(9+25)/2</f>
        <v>17</v>
      </c>
      <c r="H5" s="9">
        <v>1.8499999999999999</v>
      </c>
      <c r="I5" s="10">
        <f t="shared" si="0"/>
        <v>4.351469827904574</v>
      </c>
      <c r="J5" s="9">
        <f t="shared" si="1"/>
        <v>6.1757146022601415</v>
      </c>
      <c r="K5" s="9">
        <f t="shared" si="1"/>
        <v>15.66047344707882</v>
      </c>
      <c r="L5" s="9">
        <f t="shared" si="1"/>
        <v>59.400738606987261</v>
      </c>
      <c r="M5" s="9">
        <f t="shared" si="2"/>
        <v>99.995620060565784</v>
      </c>
      <c r="N5" s="8"/>
      <c r="O5" s="8"/>
      <c r="P5" s="8"/>
      <c r="Q5" s="8"/>
    </row>
    <row r="6" spans="1:17" ht="25.5" customHeight="1">
      <c r="A6" s="9">
        <v>0.79401568627450969</v>
      </c>
      <c r="B6" s="9">
        <v>1.9465235294117647</v>
      </c>
      <c r="C6" s="9">
        <v>1.3924901960784313</v>
      </c>
      <c r="D6" s="9">
        <v>4.2515392156862735</v>
      </c>
      <c r="E6" s="9">
        <v>32.092454901960785</v>
      </c>
      <c r="F6" s="9">
        <v>59.522976470588233</v>
      </c>
      <c r="G6" s="3">
        <f>(27+40)/2</f>
        <v>33.5</v>
      </c>
      <c r="H6" s="9">
        <v>1.3399999999999999</v>
      </c>
      <c r="I6" s="10">
        <f t="shared" si="0"/>
        <v>2.7405392156862742</v>
      </c>
      <c r="J6" s="9">
        <f t="shared" si="1"/>
        <v>4.1330294117647055</v>
      </c>
      <c r="K6" s="9">
        <f t="shared" si="1"/>
        <v>8.3845686274509781</v>
      </c>
      <c r="L6" s="9">
        <f t="shared" si="1"/>
        <v>40.477023529411767</v>
      </c>
      <c r="M6" s="9">
        <f t="shared" si="2"/>
        <v>100</v>
      </c>
      <c r="N6" s="8"/>
      <c r="O6" s="8"/>
      <c r="P6" s="8"/>
      <c r="Q6" s="8"/>
    </row>
    <row r="7" spans="1:17" ht="25.5" customHeight="1">
      <c r="A7" s="9">
        <v>1.132546105147261</v>
      </c>
      <c r="B7" s="9">
        <v>2.4672336911643269</v>
      </c>
      <c r="C7" s="9">
        <v>1.2543848059454992</v>
      </c>
      <c r="D7" s="9">
        <v>10.832568125516101</v>
      </c>
      <c r="E7" s="9">
        <v>57.909380677126329</v>
      </c>
      <c r="F7" s="9">
        <v>26.403886595100474</v>
      </c>
      <c r="G7" s="3">
        <v>41</v>
      </c>
      <c r="H7" s="9">
        <v>1.3633333333333333</v>
      </c>
      <c r="I7" s="10">
        <f t="shared" si="0"/>
        <v>3.5997797963115881</v>
      </c>
      <c r="J7" s="9">
        <f t="shared" si="1"/>
        <v>4.8541646022570877</v>
      </c>
      <c r="K7" s="9">
        <f t="shared" si="1"/>
        <v>15.686732727773189</v>
      </c>
      <c r="L7" s="9">
        <f t="shared" si="1"/>
        <v>73.596113404899512</v>
      </c>
      <c r="M7" s="9">
        <f t="shared" si="2"/>
        <v>99.999999999999986</v>
      </c>
      <c r="N7" s="8"/>
      <c r="O7" s="8"/>
      <c r="P7" s="8"/>
      <c r="Q7" s="8"/>
    </row>
    <row r="8" spans="1:17" ht="25.5" customHeight="1">
      <c r="A8" s="9">
        <v>5.6339898686929297</v>
      </c>
      <c r="B8" s="9">
        <v>16.032725454909023</v>
      </c>
      <c r="C8" s="9">
        <v>10.322640138638942</v>
      </c>
      <c r="D8" s="9">
        <v>25.290029327467842</v>
      </c>
      <c r="E8" s="9">
        <v>26.004155835499567</v>
      </c>
      <c r="F8" s="9">
        <v>16.704752382856746</v>
      </c>
      <c r="G8" s="3">
        <v>50</v>
      </c>
      <c r="H8" s="9">
        <v>6.416666666666667</v>
      </c>
      <c r="I8" s="10">
        <f t="shared" si="0"/>
        <v>21.666715323601952</v>
      </c>
      <c r="J8" s="9">
        <f t="shared" si="1"/>
        <v>31.989355462240894</v>
      </c>
      <c r="K8" s="9">
        <f t="shared" si="1"/>
        <v>57.279384789708736</v>
      </c>
      <c r="L8" s="9">
        <f t="shared" si="1"/>
        <v>83.283540625208303</v>
      </c>
      <c r="M8" s="9">
        <f t="shared" si="2"/>
        <v>99.988293008065057</v>
      </c>
      <c r="N8" s="8"/>
      <c r="O8" s="8"/>
      <c r="P8" s="8"/>
      <c r="Q8" s="8"/>
    </row>
    <row r="9" spans="1:17" ht="25.5" customHeight="1">
      <c r="A9" s="9">
        <v>5.3931467517401401</v>
      </c>
      <c r="B9" s="9">
        <v>14.313402938901781</v>
      </c>
      <c r="C9" s="9">
        <v>7.6178731631863901</v>
      </c>
      <c r="D9" s="9">
        <v>28.584104795050276</v>
      </c>
      <c r="E9" s="9">
        <v>25.556598027842234</v>
      </c>
      <c r="F9" s="9">
        <v>18.534874323279176</v>
      </c>
      <c r="G9" s="3">
        <v>83.5</v>
      </c>
      <c r="H9" s="9">
        <v>6.3149999999999995</v>
      </c>
      <c r="I9" s="10">
        <f t="shared" si="0"/>
        <v>19.706549690641921</v>
      </c>
      <c r="J9" s="9">
        <f t="shared" si="1"/>
        <v>27.32442285382831</v>
      </c>
      <c r="K9" s="9">
        <f t="shared" si="1"/>
        <v>55.908527648878589</v>
      </c>
      <c r="L9" s="9">
        <f t="shared" si="1"/>
        <v>81.465125676720817</v>
      </c>
      <c r="M9" s="9">
        <f t="shared" si="2"/>
        <v>100</v>
      </c>
      <c r="N9"/>
      <c r="O9"/>
      <c r="P9"/>
      <c r="Q9"/>
    </row>
    <row r="10" spans="1:17" ht="25.5" customHeight="1">
      <c r="A10" s="9">
        <v>6.6088751584283925</v>
      </c>
      <c r="B10" s="9">
        <v>16.908341571609643</v>
      </c>
      <c r="C10" s="9">
        <v>8.7456939163498166</v>
      </c>
      <c r="D10" s="9">
        <v>33.96626045627378</v>
      </c>
      <c r="E10" s="9">
        <v>23.22111470215464</v>
      </c>
      <c r="F10" s="9">
        <v>10.549714195183736</v>
      </c>
      <c r="G10" s="3">
        <v>117.5</v>
      </c>
      <c r="H10" s="9">
        <v>7.2166666666666659</v>
      </c>
      <c r="I10" s="10">
        <f t="shared" si="0"/>
        <v>23.517216730038037</v>
      </c>
      <c r="J10" s="9">
        <f t="shared" si="1"/>
        <v>32.262910646387851</v>
      </c>
      <c r="K10" s="9">
        <f t="shared" si="1"/>
        <v>66.229171102661638</v>
      </c>
      <c r="L10" s="9">
        <f t="shared" si="1"/>
        <v>89.450285804816275</v>
      </c>
      <c r="M10" s="9">
        <f t="shared" si="2"/>
        <v>100.00000000000001</v>
      </c>
      <c r="N10"/>
      <c r="O10"/>
      <c r="P10"/>
      <c r="Q10"/>
    </row>
    <row r="11" spans="1:17" ht="25.5" customHeight="1">
      <c r="A11" s="9">
        <v>6.6949105490437981</v>
      </c>
      <c r="B11" s="9">
        <v>18.418737404894095</v>
      </c>
      <c r="C11" s="9">
        <v>11.622187949825209</v>
      </c>
      <c r="D11" s="9">
        <v>31.896940160394802</v>
      </c>
      <c r="E11" s="9">
        <v>18.599919802590996</v>
      </c>
      <c r="F11" s="9">
        <v>12.767304133251102</v>
      </c>
      <c r="G11" s="3">
        <v>163</v>
      </c>
      <c r="H11" s="9">
        <v>7.5749999999999993</v>
      </c>
      <c r="I11" s="10">
        <f t="shared" si="0"/>
        <v>25.113647953937893</v>
      </c>
      <c r="J11" s="9">
        <f t="shared" si="1"/>
        <v>36.735835903763103</v>
      </c>
      <c r="K11" s="9">
        <f t="shared" si="1"/>
        <v>68.632776064157909</v>
      </c>
      <c r="L11" s="9">
        <f t="shared" si="1"/>
        <v>87.232695866748912</v>
      </c>
      <c r="M11" s="9">
        <f t="shared" si="2"/>
        <v>100.00000000000001</v>
      </c>
      <c r="N11"/>
      <c r="O11"/>
      <c r="P11"/>
      <c r="Q11"/>
    </row>
    <row r="12" spans="1:17" ht="25.5" customHeight="1">
      <c r="A12" s="9">
        <v>6.0312206303724931</v>
      </c>
      <c r="B12" s="9">
        <v>17.094336835402739</v>
      </c>
      <c r="C12" s="9">
        <v>10.539940146450176</v>
      </c>
      <c r="D12" s="9">
        <v>30.112015281757404</v>
      </c>
      <c r="E12" s="9">
        <v>22.046874243871379</v>
      </c>
      <c r="F12" s="11">
        <v>14.175612862145808</v>
      </c>
      <c r="G12" s="3">
        <v>215.5</v>
      </c>
      <c r="H12" s="9">
        <v>6.4049999999999994</v>
      </c>
      <c r="I12" s="10">
        <f t="shared" si="0"/>
        <v>23.125557465775231</v>
      </c>
      <c r="J12" s="9">
        <f t="shared" si="1"/>
        <v>33.665497612225408</v>
      </c>
      <c r="K12" s="9">
        <f t="shared" si="1"/>
        <v>63.777512893982816</v>
      </c>
      <c r="L12" s="9">
        <f t="shared" si="1"/>
        <v>85.824387137854188</v>
      </c>
      <c r="M12" s="9">
        <f t="shared" si="2"/>
        <v>100</v>
      </c>
      <c r="N12"/>
      <c r="O12"/>
      <c r="P12"/>
      <c r="Q12"/>
    </row>
    <row r="13" spans="1:17" ht="25.5" customHeight="1">
      <c r="A13" s="9">
        <v>5.9185923256306978</v>
      </c>
      <c r="B13" s="9">
        <v>16.541369514521946</v>
      </c>
      <c r="C13" s="9">
        <v>11.043654865380541</v>
      </c>
      <c r="D13" s="9">
        <v>31.995471698113214</v>
      </c>
      <c r="E13" s="9">
        <v>20.671231715073144</v>
      </c>
      <c r="F13" s="9">
        <v>13.829679881280461</v>
      </c>
      <c r="G13" s="3">
        <v>262</v>
      </c>
      <c r="H13" s="9">
        <v>6.75</v>
      </c>
      <c r="I13" s="10">
        <f t="shared" si="0"/>
        <v>22.459961840152644</v>
      </c>
      <c r="J13" s="9">
        <f t="shared" si="1"/>
        <v>33.503616705533183</v>
      </c>
      <c r="K13" s="9">
        <f t="shared" si="1"/>
        <v>65.499088403646397</v>
      </c>
      <c r="L13" s="9">
        <f t="shared" si="1"/>
        <v>86.170320118719545</v>
      </c>
      <c r="M13" s="9">
        <f t="shared" si="2"/>
        <v>100</v>
      </c>
      <c r="N13"/>
      <c r="O13"/>
      <c r="P13"/>
      <c r="Q13"/>
    </row>
    <row r="14" spans="1:17" ht="25.5" customHeight="1">
      <c r="A14" s="9">
        <v>7.0708440403241726</v>
      </c>
      <c r="B14" s="9">
        <v>19.733643012453047</v>
      </c>
      <c r="C14" s="9">
        <v>8.9156750345918123</v>
      </c>
      <c r="D14" s="9">
        <v>34.71306582328522</v>
      </c>
      <c r="E14" s="9">
        <v>19.174145087962039</v>
      </c>
      <c r="F14" s="9">
        <v>10.389602688278341</v>
      </c>
      <c r="G14" s="3">
        <v>500</v>
      </c>
      <c r="H14" s="9">
        <v>7.7933333333333339</v>
      </c>
      <c r="I14" s="10">
        <f t="shared" si="0"/>
        <v>26.804487052777219</v>
      </c>
      <c r="J14" s="9">
        <f t="shared" si="1"/>
        <v>35.720162087369033</v>
      </c>
      <c r="K14" s="9">
        <f t="shared" si="1"/>
        <v>70.433227910654253</v>
      </c>
      <c r="L14" s="9">
        <f t="shared" si="1"/>
        <v>89.607372998616285</v>
      </c>
      <c r="M14" s="9">
        <f t="shared" si="2"/>
        <v>99.996975686894629</v>
      </c>
      <c r="N14"/>
      <c r="O14"/>
      <c r="P14"/>
      <c r="Q14"/>
    </row>
    <row r="15" spans="1:17" ht="25.5" customHeight="1">
      <c r="G15" s="12"/>
      <c r="H15" s="10"/>
      <c r="I15"/>
      <c r="J15"/>
      <c r="K15"/>
      <c r="L15"/>
      <c r="M15"/>
      <c r="N15"/>
      <c r="O15"/>
      <c r="P15"/>
      <c r="Q15"/>
    </row>
    <row r="16" spans="1:17" ht="25.5" customHeight="1">
      <c r="G16" s="12"/>
      <c r="H16" s="10"/>
      <c r="I16"/>
      <c r="J16"/>
      <c r="K16"/>
      <c r="L16"/>
      <c r="M16"/>
      <c r="N16"/>
      <c r="O16"/>
      <c r="P16"/>
      <c r="Q16"/>
    </row>
    <row r="17" spans="7:19" ht="25.5" customHeight="1">
      <c r="G17" s="12"/>
      <c r="H17" s="10"/>
      <c r="I17"/>
      <c r="J17"/>
      <c r="K17"/>
      <c r="L17"/>
      <c r="M17"/>
      <c r="N17" s="15"/>
      <c r="O17" s="15"/>
      <c r="P17" s="15"/>
      <c r="Q17" s="15"/>
      <c r="R17" s="15"/>
      <c r="S17" s="15"/>
    </row>
    <row r="18" spans="7:19" ht="25.5" customHeight="1">
      <c r="G18" s="12"/>
      <c r="H18" s="10"/>
      <c r="I18"/>
      <c r="J18"/>
      <c r="K18"/>
      <c r="L18"/>
      <c r="M18"/>
      <c r="N18" s="15"/>
      <c r="O18" s="15"/>
      <c r="P18" s="15"/>
      <c r="Q18" s="15"/>
      <c r="R18" s="15"/>
      <c r="S18" s="15"/>
    </row>
    <row r="19" spans="7:19" ht="25.5" customHeight="1">
      <c r="N19" s="15"/>
      <c r="O19" s="15"/>
      <c r="P19" s="15"/>
      <c r="Q19" s="15"/>
      <c r="R19" s="15"/>
      <c r="S19" s="15"/>
    </row>
    <row r="20" spans="7:19" ht="25.5" customHeight="1">
      <c r="N20" s="15"/>
      <c r="O20" s="15"/>
      <c r="P20" s="15"/>
      <c r="Q20" s="15"/>
      <c r="R20" s="15"/>
      <c r="S20" s="15"/>
    </row>
    <row r="21" spans="7:19" ht="25.5" customHeight="1">
      <c r="N21" s="15"/>
      <c r="O21" s="15"/>
      <c r="P21" s="15"/>
      <c r="Q21" s="15"/>
      <c r="R21" s="15"/>
      <c r="S21" s="15"/>
    </row>
    <row r="22" spans="7:19" ht="25.5" customHeight="1">
      <c r="N22" s="15"/>
      <c r="O22" s="15"/>
      <c r="P22" s="15"/>
      <c r="Q22" s="15"/>
      <c r="R22" s="15"/>
      <c r="S22" s="15"/>
    </row>
    <row r="23" spans="7:19" ht="25.5" customHeight="1">
      <c r="N23" s="15"/>
      <c r="O23" s="15"/>
      <c r="P23" s="15"/>
      <c r="Q23" s="15"/>
      <c r="R23" s="15"/>
      <c r="S23" s="15"/>
    </row>
    <row r="24" spans="7:19" ht="25.5" customHeight="1">
      <c r="N24" s="15"/>
      <c r="O24" s="15"/>
      <c r="P24" s="15"/>
      <c r="Q24" s="15"/>
      <c r="R24" s="15"/>
      <c r="S24" s="15"/>
    </row>
    <row r="25" spans="7:19" ht="25.5" customHeight="1">
      <c r="N25" s="15"/>
      <c r="O25" s="15"/>
      <c r="P25" s="15"/>
      <c r="Q25" s="15"/>
      <c r="R25" s="15"/>
      <c r="S25" s="15"/>
    </row>
    <row r="26" spans="7:19" ht="25.5" customHeight="1">
      <c r="N26" s="15"/>
      <c r="O26" s="15"/>
      <c r="P26" s="15"/>
      <c r="Q26" s="15"/>
      <c r="R26" s="15"/>
      <c r="S26" s="15"/>
    </row>
    <row r="27" spans="7:19" ht="25.5" customHeight="1">
      <c r="N27" s="15"/>
      <c r="O27" s="15"/>
      <c r="P27" s="15"/>
      <c r="Q27" s="15"/>
      <c r="R27" s="15"/>
      <c r="S27" s="15"/>
    </row>
    <row r="28" spans="7:19" ht="25.5" customHeight="1">
      <c r="N28" s="15"/>
    </row>
    <row r="29" spans="7:19" ht="25.5" customHeight="1">
      <c r="N29" s="15"/>
    </row>
  </sheetData>
  <mergeCells count="1">
    <mergeCell ref="A1:Q1"/>
  </mergeCells>
  <pageMargins left="0.7" right="0.7" top="0.75" bottom="0.75" header="0.3" footer="0.3"/>
  <pageSetup paperSize="9"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4" x14ac:dyDescent="0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4" x14ac:dyDescent="0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2014-04-06T16:44:26Z</dcterms:modified>
</cp:coreProperties>
</file>