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60" yWindow="2280" windowWidth="21580" windowHeight="12080" activeTab="1"/>
  </bookViews>
  <sheets>
    <sheet name="Лист1" sheetId="1" r:id="rId1"/>
    <sheet name="Лист2" sheetId="2" r:id="rId2"/>
  </sheets>
  <definedNames>
    <definedName name="выбор">'Лист2'!$A$1</definedName>
    <definedName name="Фото">IF('Лист2'!A10&gt;49,OFFSET('Лист1'!$B$2,MATCH(выбор,Фотоальбом,0)-1,0,1,1),"")</definedName>
    <definedName name="Фото1">OFFSET('Лист1'!$B$2,MATCH(выбор,Фотоальбом,0)-1,0,1,1)</definedName>
    <definedName name="Фото2">IF('Лист2'!$A$10&gt;99,OFFSET('Лист1'!$B$2,MATCH(выбор,Фотоальбом,0)-1,1,-1,1),"")</definedName>
    <definedName name="Фотоальбом">OFFSET('Лист1'!$A$1,1,0,COUNTA('Лист1'!$A:$A)-1,1)</definedName>
  </definedNames>
  <calcPr fullCalcOnLoad="1"/>
</workbook>
</file>

<file path=xl/sharedStrings.xml><?xml version="1.0" encoding="utf-8"?>
<sst xmlns="http://schemas.openxmlformats.org/spreadsheetml/2006/main" count="45" uniqueCount="41">
  <si>
    <t>Модель</t>
  </si>
  <si>
    <t>Фото</t>
  </si>
  <si>
    <t>На  хвосте  своем сорочьем</t>
  </si>
  <si>
    <t>Птица новость принесла,</t>
  </si>
  <si>
    <t xml:space="preserve">Что сегодня, между  прочим, </t>
  </si>
  <si>
    <t>День рожденья у туза.</t>
  </si>
  <si>
    <t>S</t>
  </si>
  <si>
    <t>e</t>
  </si>
  <si>
    <t>r</t>
  </si>
  <si>
    <t>g</t>
  </si>
  <si>
    <t>_</t>
  </si>
  <si>
    <t>С</t>
  </si>
  <si>
    <t>е</t>
  </si>
  <si>
    <t>р</t>
  </si>
  <si>
    <t>г</t>
  </si>
  <si>
    <t>й</t>
  </si>
  <si>
    <t>И</t>
  </si>
  <si>
    <t>з</t>
  </si>
  <si>
    <t>о</t>
  </si>
  <si>
    <t>т</t>
  </si>
  <si>
    <t>в</t>
  </si>
  <si>
    <t xml:space="preserve"> Байты зря я гнать не буду</t>
  </si>
  <si>
    <t>(Ведь лиминт у файлов 100 !)</t>
  </si>
  <si>
    <t>Пусть будет форум многолюдным,</t>
  </si>
  <si>
    <t>Каждый день сюда по nick-у</t>
  </si>
  <si>
    <t>Добалялось с меткой "new".</t>
  </si>
  <si>
    <t xml:space="preserve"> И  как в роддоме рады крику -</t>
  </si>
  <si>
    <t>Мы также рады новичку.</t>
  </si>
  <si>
    <t>И чтоб в табеле  о рангах,</t>
  </si>
  <si>
    <t xml:space="preserve">Excel-форумов среди, </t>
  </si>
  <si>
    <t>Этот форум постоянно</t>
  </si>
  <si>
    <t>От других был впереди.</t>
  </si>
  <si>
    <t>Пусть знаменитая "планета"</t>
  </si>
  <si>
    <t>И все еённые тузы</t>
  </si>
  <si>
    <t>Пишут дружеское это :</t>
  </si>
  <si>
    <t>"… Ну, Серега, погоди !"</t>
  </si>
  <si>
    <t>to clean</t>
  </si>
  <si>
    <t>V</t>
  </si>
  <si>
    <t>M</t>
  </si>
  <si>
    <t>Serg</t>
  </si>
  <si>
    <t>И еще желаю чтоб . . .</t>
  </si>
</sst>
</file>

<file path=xl/styles.xml><?xml version="1.0" encoding="utf-8"?>
<styleSheet xmlns="http://schemas.openxmlformats.org/spreadsheetml/2006/main">
  <numFmts count="28">
    <numFmt numFmtId="5" formatCode="#,##0&quot;руб&quot;;\-#,##0&quot;руб&quot;"/>
    <numFmt numFmtId="6" formatCode="#,##0&quot;руб&quot;;[Red]\-#,##0&quot;руб&quot;"/>
    <numFmt numFmtId="7" formatCode="#,##0.00&quot;руб&quot;;\-#,##0.00&quot;руб&quot;"/>
    <numFmt numFmtId="8" formatCode="#,##0.00&quot;руб&quot;;[Red]\-#,##0.00&quot;руб&quot;"/>
    <numFmt numFmtId="42" formatCode="_-* #,##0&quot;руб&quot;_-;\-* #,##0&quot;руб&quot;_-;_-* &quot;-&quot;&quot;руб&quot;_-;_-@_-"/>
    <numFmt numFmtId="41" formatCode="_-* #,##0_р_у_б_-;\-* #,##0_р_у_б_-;_-* &quot;-&quot;_р_у_б_-;_-@_-"/>
    <numFmt numFmtId="44" formatCode="_-* #,##0.00&quot;руб&quot;_-;\-* #,##0.00&quot;руб&quot;_-;_-* &quot;-&quot;??&quot;руб&quot;_-;_-@_-"/>
    <numFmt numFmtId="43" formatCode="_-* #,##0.00_р_у_б_-;\-* #,##0.00_р_у_б_-;_-* &quot;-&quot;??_р_у_б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 Cyr"/>
      <family val="0"/>
    </font>
    <font>
      <sz val="10"/>
      <name val="Arial"/>
      <family val="0"/>
    </font>
    <font>
      <sz val="8"/>
      <name val="Arial"/>
      <family val="0"/>
    </font>
    <font>
      <sz val="10"/>
      <name val="Trebuchet MS"/>
      <family val="2"/>
    </font>
    <font>
      <b/>
      <sz val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2"/>
    </font>
    <font>
      <sz val="11"/>
      <color indexed="9"/>
      <name val="Comic Sans MS Bold"/>
      <family val="0"/>
    </font>
    <font>
      <b/>
      <i/>
      <sz val="36"/>
      <color indexed="10"/>
      <name val="Arial Cyr"/>
      <family val="0"/>
    </font>
    <font>
      <b/>
      <i/>
      <sz val="18"/>
      <color indexed="20"/>
      <name val="Arial Cyr"/>
      <family val="0"/>
    </font>
    <font>
      <sz val="10"/>
      <color indexed="9"/>
      <name val="Arial"/>
      <family val="0"/>
    </font>
    <font>
      <b/>
      <i/>
      <sz val="26"/>
      <color indexed="9"/>
      <name val="Times New Roman"/>
      <family val="0"/>
    </font>
    <font>
      <b/>
      <i/>
      <sz val="22"/>
      <color indexed="9"/>
      <name val="Times New Roman"/>
      <family val="0"/>
    </font>
    <font>
      <b/>
      <i/>
      <sz val="18"/>
      <color indexed="9"/>
      <name val="Times New Roman"/>
      <family val="0"/>
    </font>
    <font>
      <sz val="12"/>
      <name val="Times New Roman"/>
      <family val="0"/>
    </font>
    <font>
      <b/>
      <i/>
      <sz val="16"/>
      <color indexed="9"/>
      <name val="Times New Roman"/>
      <family val="0"/>
    </font>
    <font>
      <b/>
      <i/>
      <sz val="14"/>
      <color indexed="9"/>
      <name val="Times New Roman"/>
      <family val="0"/>
    </font>
    <font>
      <b/>
      <i/>
      <sz val="12"/>
      <color indexed="9"/>
      <name val="Times New Roman"/>
      <family val="0"/>
    </font>
    <font>
      <b/>
      <i/>
      <sz val="11"/>
      <color indexed="9"/>
      <name val="Times New Roman"/>
      <family val="0"/>
    </font>
    <font>
      <b/>
      <i/>
      <sz val="10"/>
      <name val="Arial Cyr"/>
      <family val="0"/>
    </font>
    <font>
      <sz val="10"/>
      <name val="Times New Roman"/>
      <family val="0"/>
    </font>
    <font>
      <b/>
      <i/>
      <sz val="16"/>
      <color indexed="20"/>
      <name val="Times New Roman"/>
      <family val="0"/>
    </font>
    <font>
      <b/>
      <i/>
      <sz val="54"/>
      <color indexed="9"/>
      <name val="Arial Cyr"/>
      <family val="0"/>
    </font>
    <font>
      <b/>
      <i/>
      <sz val="28"/>
      <color indexed="14"/>
      <name val="Times New Roman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0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16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2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5" fillId="0" borderId="11" xfId="0" applyFont="1" applyBorder="1" applyAlignment="1">
      <alignment/>
    </xf>
    <xf numFmtId="0" fontId="26" fillId="0" borderId="11" xfId="0" applyFont="1" applyBorder="1" applyAlignment="1">
      <alignment/>
    </xf>
    <xf numFmtId="0" fontId="27" fillId="0" borderId="11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shrinkToFit="1"/>
    </xf>
    <xf numFmtId="0" fontId="0" fillId="0" borderId="11" xfId="0" applyBorder="1" applyAlignment="1">
      <alignment horizontal="center" vertical="top"/>
    </xf>
    <xf numFmtId="0" fontId="28" fillId="0" borderId="11" xfId="0" applyFont="1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 shrinkToFit="1"/>
    </xf>
    <xf numFmtId="0" fontId="30" fillId="0" borderId="0" xfId="0" applyFont="1" applyAlignment="1">
      <alignment shrinkToFit="1"/>
    </xf>
    <xf numFmtId="0" fontId="31" fillId="0" borderId="11" xfId="0" applyFont="1" applyBorder="1" applyAlignment="1">
      <alignment horizontal="center" vertical="top" shrinkToFit="1"/>
    </xf>
    <xf numFmtId="0" fontId="32" fillId="0" borderId="11" xfId="0" applyFont="1" applyBorder="1" applyAlignment="1">
      <alignment horizontal="center" vertical="top" shrinkToFit="1"/>
    </xf>
    <xf numFmtId="0" fontId="33" fillId="0" borderId="11" xfId="0" applyFont="1" applyBorder="1" applyAlignment="1">
      <alignment horizontal="center" vertical="top" shrinkToFit="1"/>
    </xf>
    <xf numFmtId="0" fontId="34" fillId="0" borderId="11" xfId="0" applyFont="1" applyBorder="1" applyAlignment="1">
      <alignment horizontal="center" vertical="top" shrinkToFit="1"/>
    </xf>
    <xf numFmtId="0" fontId="35" fillId="0" borderId="11" xfId="0" applyFont="1" applyBorder="1" applyAlignment="1">
      <alignment horizontal="center" vertical="top"/>
    </xf>
    <xf numFmtId="0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22" fillId="0" borderId="16" xfId="0" applyFont="1" applyBorder="1" applyAlignment="1">
      <alignment/>
    </xf>
    <xf numFmtId="0" fontId="0" fillId="0" borderId="16" xfId="0" applyBorder="1" applyAlignment="1">
      <alignment/>
    </xf>
    <xf numFmtId="0" fontId="22" fillId="0" borderId="15" xfId="0" applyFont="1" applyFill="1" applyBorder="1" applyAlignment="1">
      <alignment/>
    </xf>
    <xf numFmtId="0" fontId="22" fillId="0" borderId="15" xfId="0" applyFont="1" applyBorder="1" applyAlignment="1">
      <alignment/>
    </xf>
    <xf numFmtId="0" fontId="22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0" xfId="0" applyFill="1" applyBorder="1" applyAlignment="1">
      <alignment/>
    </xf>
    <xf numFmtId="0" fontId="39" fillId="0" borderId="11" xfId="0" applyFont="1" applyBorder="1" applyAlignment="1">
      <alignment horizontal="center" vertical="top" shrinkToFit="1"/>
    </xf>
    <xf numFmtId="0" fontId="23" fillId="0" borderId="11" xfId="0" applyFont="1" applyBorder="1" applyAlignment="1">
      <alignment vertical="top"/>
    </xf>
    <xf numFmtId="0" fontId="24" fillId="0" borderId="11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rgb="FFFFFFFF"/>
      </font>
      <border/>
    </dxf>
    <dxf>
      <font>
        <color rgb="FF0000FF"/>
      </font>
      <border/>
    </dxf>
    <dxf>
      <font>
        <b/>
        <i/>
        <color rgb="FF4600A5"/>
      </font>
      <border/>
    </dxf>
    <dxf>
      <font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4</xdr:row>
      <xdr:rowOff>47625</xdr:rowOff>
    </xdr:from>
    <xdr:to>
      <xdr:col>1</xdr:col>
      <xdr:colOff>752475</xdr:colOff>
      <xdr:row>4</xdr:row>
      <xdr:rowOff>1047750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3495675"/>
          <a:ext cx="742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4</xdr:row>
      <xdr:rowOff>28575</xdr:rowOff>
    </xdr:from>
    <xdr:to>
      <xdr:col>2</xdr:col>
      <xdr:colOff>838200</xdr:colOff>
      <xdr:row>4</xdr:row>
      <xdr:rowOff>1038225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3476625"/>
          <a:ext cx="581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200025</xdr:colOff>
      <xdr:row>14</xdr:row>
      <xdr:rowOff>0</xdr:rowOff>
    </xdr:from>
    <xdr:to>
      <xdr:col>25</xdr:col>
      <xdr:colOff>342900</xdr:colOff>
      <xdr:row>16</xdr:row>
      <xdr:rowOff>0</xdr:rowOff>
    </xdr:to>
    <xdr:sp>
      <xdr:nvSpPr>
        <xdr:cNvPr id="1" name="AutoShape 21"/>
        <xdr:cNvSpPr>
          <a:spLocks/>
        </xdr:cNvSpPr>
      </xdr:nvSpPr>
      <xdr:spPr>
        <a:xfrm>
          <a:off x="7639050" y="4552950"/>
          <a:ext cx="1552575" cy="361950"/>
        </a:xfrm>
        <a:prstGeom prst="downArrowCallout">
          <a:avLst>
            <a:gd name="adj1" fmla="val 11819"/>
            <a:gd name="adj2" fmla="val 30000"/>
            <a:gd name="adj3" fmla="val -4546"/>
          </a:avLst>
        </a:prstGeom>
        <a:gradFill rotWithShape="1">
          <a:gsLst>
            <a:gs pos="0">
              <a:srgbClr val="00FFFE"/>
            </a:gs>
            <a:gs pos="50000">
              <a:srgbClr val="FFFF00"/>
            </a:gs>
            <a:gs pos="100000">
              <a:srgbClr val="00FFFE"/>
            </a:gs>
          </a:gsLst>
          <a:lin ang="189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</a:t>
          </a:r>
          <a:r>
            <a:rPr lang="en-US" cap="none" sz="1600" b="1" i="1" u="none" baseline="0">
              <a:solidFill>
                <a:srgbClr val="4600A5"/>
              </a:solidFill>
            </a:rPr>
            <a:t>Топтать  здесь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E9" sqref="E9"/>
    </sheetView>
  </sheetViews>
  <sheetFormatPr defaultColWidth="8.875" defaultRowHeight="12.75"/>
  <cols>
    <col min="1" max="1" width="21.625" style="0" customWidth="1"/>
    <col min="2" max="2" width="10.625" style="0" customWidth="1"/>
    <col min="3" max="3" width="13.625" style="0" customWidth="1"/>
    <col min="4" max="6" width="8.875" style="0" customWidth="1"/>
    <col min="7" max="7" width="16.875" style="0" customWidth="1"/>
  </cols>
  <sheetData>
    <row r="1" spans="1:4" ht="12.75">
      <c r="A1" s="21" t="s">
        <v>0</v>
      </c>
      <c r="B1" s="22" t="s">
        <v>1</v>
      </c>
      <c r="C1" s="20"/>
      <c r="D1" s="20"/>
    </row>
    <row r="2" spans="1:4" ht="86.25" customHeight="1">
      <c r="A2" s="23" t="s">
        <v>36</v>
      </c>
      <c r="B2" s="24"/>
      <c r="C2" s="20"/>
      <c r="D2" s="20"/>
    </row>
    <row r="3" spans="1:4" ht="86.25" customHeight="1">
      <c r="A3" s="23" t="s">
        <v>37</v>
      </c>
      <c r="B3" s="24"/>
      <c r="C3" s="20"/>
      <c r="D3" s="20"/>
    </row>
    <row r="4" spans="1:4" ht="86.25" customHeight="1">
      <c r="A4" s="23" t="s">
        <v>38</v>
      </c>
      <c r="B4" s="25"/>
      <c r="C4" s="20"/>
      <c r="D4" s="20"/>
    </row>
    <row r="5" spans="1:4" ht="86.25" customHeight="1">
      <c r="A5" s="23" t="s">
        <v>39</v>
      </c>
      <c r="B5" s="25"/>
      <c r="C5" s="20"/>
      <c r="D5" s="20"/>
    </row>
    <row r="6" spans="1:4" ht="12.75">
      <c r="A6" s="20"/>
      <c r="B6" s="20"/>
      <c r="C6" s="20"/>
      <c r="D6" s="20"/>
    </row>
    <row r="7" spans="1:7" ht="12.75">
      <c r="A7" s="20"/>
      <c r="B7" s="20"/>
      <c r="C7" s="20"/>
      <c r="D7" s="20"/>
      <c r="G7" s="1"/>
    </row>
  </sheetData>
  <sheetProtection/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35"/>
  <sheetViews>
    <sheetView tabSelected="1" zoomScalePageLayoutView="0" workbookViewId="0" topLeftCell="A1">
      <selection activeCell="AH63" sqref="AH63"/>
    </sheetView>
  </sheetViews>
  <sheetFormatPr defaultColWidth="8.875" defaultRowHeight="12.75"/>
  <cols>
    <col min="1" max="1" width="5.125" style="0" customWidth="1"/>
    <col min="2" max="21" width="4.625" style="0" customWidth="1"/>
    <col min="22" max="22" width="3.625" style="0" customWidth="1"/>
    <col min="23" max="23" width="3.375" style="0" customWidth="1"/>
    <col min="24" max="24" width="5.375" style="0" customWidth="1"/>
    <col min="25" max="25" width="6.125" style="0" customWidth="1"/>
    <col min="26" max="36" width="4.625" style="0" customWidth="1"/>
    <col min="37" max="37" width="3.375" style="0" customWidth="1"/>
    <col min="38" max="38" width="3.625" style="0" customWidth="1"/>
  </cols>
  <sheetData>
    <row r="1" spans="1:38" ht="12.75">
      <c r="A1" s="27" t="s">
        <v>39</v>
      </c>
      <c r="B1" s="2"/>
      <c r="C1" s="31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6"/>
      <c r="AK1" s="37"/>
      <c r="AL1" s="38"/>
    </row>
    <row r="2" spans="1:38" ht="85.5" customHeight="1">
      <c r="A2" s="28"/>
      <c r="B2" s="5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>
        <f>IF(Z2-1&lt;1,1,Z2-1)</f>
        <v>1</v>
      </c>
      <c r="Z2" s="4">
        <f aca="true" t="shared" si="0" ref="Z2:AG2">IF(AA2-1&lt;1,1,AA2-1)</f>
        <v>1</v>
      </c>
      <c r="AA2" s="4">
        <f t="shared" si="0"/>
        <v>1</v>
      </c>
      <c r="AB2" s="4">
        <f t="shared" si="0"/>
        <v>1</v>
      </c>
      <c r="AC2" s="4">
        <f>IF(AD2-1&lt;1,1,AD2-1)</f>
        <v>1</v>
      </c>
      <c r="AD2" s="4">
        <f t="shared" si="0"/>
        <v>1</v>
      </c>
      <c r="AE2" s="4">
        <f t="shared" si="0"/>
        <v>1</v>
      </c>
      <c r="AF2" s="4">
        <f t="shared" si="0"/>
        <v>1</v>
      </c>
      <c r="AG2" s="4">
        <f t="shared" si="0"/>
        <v>1</v>
      </c>
      <c r="AH2" s="4">
        <f>IF(AI2-1&lt;1,1,AI2-1)</f>
        <v>1</v>
      </c>
      <c r="AI2" s="4">
        <f>IF(C1-19&gt;10,10,C1-19)</f>
        <v>-18</v>
      </c>
      <c r="AJ2" s="35"/>
      <c r="AK2" s="37"/>
      <c r="AL2" s="38"/>
    </row>
    <row r="3" spans="1:38" ht="34.5">
      <c r="A3" s="26"/>
      <c r="B3" s="5" t="s">
        <v>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3">
        <v>9</v>
      </c>
      <c r="Q3" s="44"/>
      <c r="R3" s="3"/>
      <c r="S3" s="3"/>
      <c r="T3" s="3"/>
      <c r="U3" s="3"/>
      <c r="V3" s="3"/>
      <c r="W3" s="3"/>
      <c r="X3" s="40">
        <f>IF($C1&gt;19,GI8,"")</f>
      </c>
      <c r="Y3" s="40">
        <f aca="true" t="shared" si="1" ref="Y3:AF3">IF($C1&gt;19,GJ8,"")</f>
      </c>
      <c r="Z3" s="40">
        <f t="shared" si="1"/>
      </c>
      <c r="AA3" s="40">
        <f t="shared" si="1"/>
      </c>
      <c r="AB3" s="40">
        <f t="shared" si="1"/>
      </c>
      <c r="AC3" s="40">
        <f t="shared" si="1"/>
      </c>
      <c r="AD3" s="40">
        <f t="shared" si="1"/>
      </c>
      <c r="AE3" s="40">
        <f t="shared" si="1"/>
      </c>
      <c r="AF3" s="40">
        <f t="shared" si="1"/>
      </c>
      <c r="AG3" s="3"/>
      <c r="AH3" s="4">
        <f>IF(AI2&gt;13,AI2-13,0)</f>
        <v>0</v>
      </c>
      <c r="AI3" s="3"/>
      <c r="AJ3" s="35"/>
      <c r="AK3" s="37"/>
      <c r="AL3" s="38"/>
    </row>
    <row r="4" spans="1:38" ht="21.75" customHeight="1">
      <c r="A4" s="26"/>
      <c r="B4" s="5" t="s">
        <v>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5"/>
      <c r="Q4" s="46"/>
      <c r="R4" s="3"/>
      <c r="S4" s="3"/>
      <c r="T4" s="3"/>
      <c r="U4" s="3"/>
      <c r="V4" s="3"/>
      <c r="W4" s="3"/>
      <c r="X4" s="42">
        <f>IF(C1&gt;29,34,"")</f>
      </c>
      <c r="Y4" s="42"/>
      <c r="Z4" s="3"/>
      <c r="AA4" s="6" t="str">
        <f>CHOOSE(AA2," ","И","з","о","т","о","в"," "," "," ")</f>
        <v> </v>
      </c>
      <c r="AB4" s="6" t="str">
        <f aca="true" t="shared" si="2" ref="AB4:AH4">CHOOSE(AB2," ","И","з","о","т","о","в"," "," "," ")</f>
        <v> </v>
      </c>
      <c r="AC4" s="6" t="str">
        <f t="shared" si="2"/>
        <v> </v>
      </c>
      <c r="AD4" s="6" t="str">
        <f t="shared" si="2"/>
        <v> </v>
      </c>
      <c r="AE4" s="6" t="str">
        <f t="shared" si="2"/>
        <v> </v>
      </c>
      <c r="AF4" s="6" t="str">
        <f t="shared" si="2"/>
        <v> </v>
      </c>
      <c r="AG4" s="6" t="str">
        <f t="shared" si="2"/>
        <v> </v>
      </c>
      <c r="AH4" s="6" t="str">
        <f t="shared" si="2"/>
        <v> </v>
      </c>
      <c r="AI4" s="3"/>
      <c r="AJ4" s="35"/>
      <c r="AK4" s="37"/>
      <c r="AL4" s="38"/>
    </row>
    <row r="5" spans="1:38" ht="21.75" customHeight="1">
      <c r="A5" s="26"/>
      <c r="B5" s="5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42"/>
      <c r="Y5" s="42"/>
      <c r="Z5" s="3"/>
      <c r="AA5" s="6" t="str">
        <f>CHOOSE(AA2," ","C","e","p","г","e","й"," "," "," ")</f>
        <v> </v>
      </c>
      <c r="AB5" s="6" t="str">
        <f aca="true" t="shared" si="3" ref="AB5:AH5">CHOOSE(AB2," ","C","e","p","г","e","й"," "," "," ")</f>
        <v> </v>
      </c>
      <c r="AC5" s="6" t="str">
        <f t="shared" si="3"/>
        <v> </v>
      </c>
      <c r="AD5" s="6" t="str">
        <f t="shared" si="3"/>
        <v> </v>
      </c>
      <c r="AE5" s="6" t="str">
        <f t="shared" si="3"/>
        <v> </v>
      </c>
      <c r="AF5" s="6" t="str">
        <f t="shared" si="3"/>
        <v> </v>
      </c>
      <c r="AG5" s="6" t="str">
        <f t="shared" si="3"/>
        <v> </v>
      </c>
      <c r="AH5" s="6" t="str">
        <f t="shared" si="3"/>
        <v> </v>
      </c>
      <c r="AI5" s="3"/>
      <c r="AJ5" s="35"/>
      <c r="AK5" s="37"/>
      <c r="AL5" s="38"/>
    </row>
    <row r="6" spans="1:38" ht="33">
      <c r="A6" s="26"/>
      <c r="B6" s="5" t="s">
        <v>21</v>
      </c>
      <c r="C6" s="3"/>
      <c r="D6" s="7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8" t="str">
        <f>CHOOSE(Q$14," ","S","e","r","g","e","_","0","0","7"," "," "," "," "," "," "," "," "," "," "," "," ")</f>
        <v> </v>
      </c>
      <c r="Y6" s="9" t="str">
        <f aca="true" t="shared" si="4" ref="Y6:AF6">CHOOSE(R$14," ","S","e","r","g","e","_","0","0","7"," "," "," "," "," "," "," "," "," "," "," "," ")</f>
        <v> </v>
      </c>
      <c r="Z6" s="9" t="str">
        <f t="shared" si="4"/>
        <v> </v>
      </c>
      <c r="AA6" s="9" t="str">
        <f t="shared" si="4"/>
        <v> </v>
      </c>
      <c r="AB6" s="9" t="str">
        <f t="shared" si="4"/>
        <v> </v>
      </c>
      <c r="AC6" s="8" t="str">
        <f t="shared" si="4"/>
        <v> </v>
      </c>
      <c r="AD6" s="8" t="str">
        <f t="shared" si="4"/>
        <v> </v>
      </c>
      <c r="AE6" s="8" t="str">
        <f t="shared" si="4"/>
        <v> </v>
      </c>
      <c r="AF6" s="8" t="str">
        <f t="shared" si="4"/>
        <v> </v>
      </c>
      <c r="AG6" s="10"/>
      <c r="AH6" s="10"/>
      <c r="AI6" s="3"/>
      <c r="AJ6" s="35"/>
      <c r="AK6" s="37"/>
      <c r="AL6" s="38"/>
    </row>
    <row r="7" spans="1:38" ht="27">
      <c r="A7" s="26"/>
      <c r="B7" s="47" t="s">
        <v>22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11" t="str">
        <f>CHOOSE(R$14," ","S","e","r","g","e","_","0","0","7"," "," "," "," "," "," "," "," "," "," "," "," "," ")</f>
        <v> </v>
      </c>
      <c r="Y7" s="11" t="str">
        <f aca="true" t="shared" si="5" ref="Y7:AF7">CHOOSE(S$14," ","S","e","r","g","e","_","0","0","7"," "," "," "," "," "," "," "," "," "," "," "," "," ")</f>
        <v> </v>
      </c>
      <c r="Z7" s="11" t="str">
        <f t="shared" si="5"/>
        <v> </v>
      </c>
      <c r="AA7" s="11" t="str">
        <f t="shared" si="5"/>
        <v> </v>
      </c>
      <c r="AB7" s="11" t="str">
        <f t="shared" si="5"/>
        <v> </v>
      </c>
      <c r="AC7" s="11" t="str">
        <f t="shared" si="5"/>
        <v> </v>
      </c>
      <c r="AD7" s="11" t="str">
        <f t="shared" si="5"/>
        <v> </v>
      </c>
      <c r="AE7" s="11" t="str">
        <f t="shared" si="5"/>
        <v> </v>
      </c>
      <c r="AF7" s="11" t="str">
        <f t="shared" si="5"/>
        <v> </v>
      </c>
      <c r="AG7" s="10"/>
      <c r="AH7" s="10"/>
      <c r="AI7" s="3"/>
      <c r="AJ7" s="35"/>
      <c r="AK7" s="37"/>
      <c r="AL7" s="38"/>
    </row>
    <row r="8" spans="1:214" ht="23.25">
      <c r="A8" s="26"/>
      <c r="B8" s="41" t="s">
        <v>23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12" t="str">
        <f>CHOOSE(S$14," ","S","e","r","g","e","_","0","0","7"," "," "," "," "," "," "," "," "," "," "," "," "," "," ")</f>
        <v> </v>
      </c>
      <c r="Y8" s="12" t="str">
        <f aca="true" t="shared" si="6" ref="Y8:AF8">CHOOSE(T$14," ","S","e","r","g","e","_","0","0","7"," "," "," "," "," "," "," "," "," "," "," "," "," "," ")</f>
        <v> </v>
      </c>
      <c r="Z8" s="12" t="str">
        <f t="shared" si="6"/>
        <v> </v>
      </c>
      <c r="AA8" s="12" t="str">
        <f t="shared" si="6"/>
        <v> </v>
      </c>
      <c r="AB8" s="12" t="str">
        <f t="shared" si="6"/>
        <v> </v>
      </c>
      <c r="AC8" s="12" t="str">
        <f t="shared" si="6"/>
        <v> </v>
      </c>
      <c r="AD8" s="12" t="str">
        <f t="shared" si="6"/>
        <v> </v>
      </c>
      <c r="AE8" s="12" t="str">
        <f t="shared" si="6"/>
        <v> </v>
      </c>
      <c r="AF8" s="12" t="str">
        <f t="shared" si="6"/>
        <v> </v>
      </c>
      <c r="AG8" s="10"/>
      <c r="AH8" s="10"/>
      <c r="AI8" s="3"/>
      <c r="AJ8" s="35"/>
      <c r="AK8" s="37"/>
      <c r="AL8" s="38"/>
      <c r="GI8" s="13" t="s">
        <v>6</v>
      </c>
      <c r="GJ8" s="13" t="s">
        <v>7</v>
      </c>
      <c r="GK8" s="13" t="s">
        <v>8</v>
      </c>
      <c r="GL8" s="13" t="s">
        <v>9</v>
      </c>
      <c r="GM8" s="13" t="s">
        <v>7</v>
      </c>
      <c r="GN8" s="13" t="s">
        <v>10</v>
      </c>
      <c r="GO8" s="13">
        <v>0</v>
      </c>
      <c r="GP8" s="13">
        <v>0</v>
      </c>
      <c r="GQ8" s="13">
        <v>7</v>
      </c>
      <c r="GR8" s="13"/>
      <c r="GS8" s="13"/>
      <c r="GT8" s="13" t="s">
        <v>11</v>
      </c>
      <c r="GU8" s="13" t="s">
        <v>12</v>
      </c>
      <c r="GV8" s="13" t="s">
        <v>13</v>
      </c>
      <c r="GW8" s="13" t="s">
        <v>14</v>
      </c>
      <c r="GX8" s="13" t="s">
        <v>12</v>
      </c>
      <c r="GY8" s="13" t="s">
        <v>15</v>
      </c>
      <c r="GZ8" s="13"/>
      <c r="HA8" s="13" t="s">
        <v>16</v>
      </c>
      <c r="HB8" s="13" t="s">
        <v>17</v>
      </c>
      <c r="HC8" s="13" t="s">
        <v>18</v>
      </c>
      <c r="HD8" s="13" t="s">
        <v>19</v>
      </c>
      <c r="HE8" s="13" t="s">
        <v>18</v>
      </c>
      <c r="HF8" s="13" t="s">
        <v>20</v>
      </c>
    </row>
    <row r="9" spans="1:38" ht="20.25">
      <c r="A9" s="26"/>
      <c r="B9" s="41" t="s">
        <v>40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14" t="str">
        <f>CHOOSE(T$14," ","S","e","r","g","e","_","0","0","7"," "," "," "," "," "," "," "," "," "," "," "," "," "," "," ")</f>
        <v> </v>
      </c>
      <c r="Y9" s="14" t="str">
        <f aca="true" t="shared" si="7" ref="Y9:AF9">CHOOSE(U$14," ","S","e","r","g","e","_","0","0","7"," "," "," "," "," "," "," "," "," "," "," "," "," "," "," ")</f>
        <v> </v>
      </c>
      <c r="Z9" s="14" t="str">
        <f t="shared" si="7"/>
        <v> </v>
      </c>
      <c r="AA9" s="14" t="str">
        <f t="shared" si="7"/>
        <v> </v>
      </c>
      <c r="AB9" s="14" t="str">
        <f t="shared" si="7"/>
        <v> </v>
      </c>
      <c r="AC9" s="14" t="str">
        <f t="shared" si="7"/>
        <v> </v>
      </c>
      <c r="AD9" s="14" t="str">
        <f t="shared" si="7"/>
        <v> </v>
      </c>
      <c r="AE9" s="14" t="str">
        <f t="shared" si="7"/>
        <v> </v>
      </c>
      <c r="AF9" s="14" t="str">
        <f t="shared" si="7"/>
        <v> </v>
      </c>
      <c r="AG9" s="10"/>
      <c r="AH9" s="10"/>
      <c r="AI9" s="3"/>
      <c r="AJ9" s="35"/>
      <c r="AK9" s="37"/>
      <c r="AL9" s="38"/>
    </row>
    <row r="10" spans="1:38" ht="19.5">
      <c r="A10" s="29">
        <f>A11+A12</f>
        <v>21</v>
      </c>
      <c r="B10" s="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15" t="str">
        <f>CHOOSE(U$14," ","S","e","r","g","e","_","0","0","7"," "," "," "," "," "," "," "," "," "," "," "," "," "," "," "," ")</f>
        <v> </v>
      </c>
      <c r="Y10" s="15" t="str">
        <f aca="true" t="shared" si="8" ref="Y10:AF10">CHOOSE(V$14," ","S","e","r","g","e","_","0","0","7"," "," "," "," "," "," "," "," "," "," "," "," "," "," "," "," ")</f>
        <v> </v>
      </c>
      <c r="Z10" s="15" t="str">
        <f t="shared" si="8"/>
        <v> </v>
      </c>
      <c r="AA10" s="15" t="str">
        <f t="shared" si="8"/>
        <v> </v>
      </c>
      <c r="AB10" s="15" t="str">
        <f t="shared" si="8"/>
        <v> </v>
      </c>
      <c r="AC10" s="15" t="str">
        <f t="shared" si="8"/>
        <v> </v>
      </c>
      <c r="AD10" s="15" t="str">
        <f t="shared" si="8"/>
        <v> </v>
      </c>
      <c r="AE10" s="15" t="str">
        <f t="shared" si="8"/>
        <v> </v>
      </c>
      <c r="AF10" s="15" t="str">
        <f t="shared" si="8"/>
        <v> </v>
      </c>
      <c r="AG10" s="10"/>
      <c r="AH10" s="10"/>
      <c r="AI10" s="3"/>
      <c r="AJ10" s="35"/>
      <c r="AK10" s="37"/>
      <c r="AL10" s="38"/>
    </row>
    <row r="11" spans="1:38" ht="15.75">
      <c r="A11" s="30">
        <f>C1</f>
        <v>1</v>
      </c>
      <c r="B11" s="5" t="s">
        <v>24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16" t="str">
        <f>CHOOSE(V$14," ","S","e","r","g","e","_","0","0","7"," "," "," "," "," "," "," "," "," "," "," "," "," "," "," "," "," ")</f>
        <v> </v>
      </c>
      <c r="Y11" s="16" t="str">
        <f aca="true" t="shared" si="9" ref="Y11:AF11">CHOOSE(W$14," ","S","e","r","g","e","_","0","0","7"," "," "," "," "," "," "," "," "," "," "," "," "," "," "," "," "," ")</f>
        <v> </v>
      </c>
      <c r="Z11" s="16" t="str">
        <f t="shared" si="9"/>
        <v> </v>
      </c>
      <c r="AA11" s="16" t="str">
        <f t="shared" si="9"/>
        <v> </v>
      </c>
      <c r="AB11" s="16" t="str">
        <f t="shared" si="9"/>
        <v> </v>
      </c>
      <c r="AC11" s="16" t="str">
        <f t="shared" si="9"/>
        <v> </v>
      </c>
      <c r="AD11" s="16" t="str">
        <f t="shared" si="9"/>
        <v> </v>
      </c>
      <c r="AE11" s="16" t="str">
        <f t="shared" si="9"/>
        <v> </v>
      </c>
      <c r="AF11" s="16" t="str">
        <f t="shared" si="9"/>
        <v> </v>
      </c>
      <c r="AG11" s="10"/>
      <c r="AH11" s="10"/>
      <c r="AI11" s="3"/>
      <c r="AJ11" s="35"/>
      <c r="AK11" s="37"/>
      <c r="AL11" s="38"/>
    </row>
    <row r="12" spans="1:38" ht="15">
      <c r="A12" s="30">
        <f>IF(C1&gt;30,69,20)</f>
        <v>20</v>
      </c>
      <c r="B12" s="5" t="s">
        <v>25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17" t="str">
        <f>CHOOSE(W$14," ","S","e","r","g","e","_","0","0","7"," "," "," "," "," "," "," "," "," "," "," "," "," "," "," "," "," "," ")</f>
        <v> </v>
      </c>
      <c r="Y12" s="17" t="str">
        <f aca="true" t="shared" si="10" ref="Y12:AF12">CHOOSE(X$14," ","S","e","r","g","e","_","0","0","7"," "," "," "," "," "," "," "," "," "," "," "," "," "," "," "," "," "," ")</f>
        <v> </v>
      </c>
      <c r="Z12" s="17" t="str">
        <f t="shared" si="10"/>
        <v> </v>
      </c>
      <c r="AA12" s="17" t="str">
        <f t="shared" si="10"/>
        <v> </v>
      </c>
      <c r="AB12" s="17" t="str">
        <f t="shared" si="10"/>
        <v> </v>
      </c>
      <c r="AC12" s="17" t="str">
        <f t="shared" si="10"/>
        <v> </v>
      </c>
      <c r="AD12" s="17" t="str">
        <f t="shared" si="10"/>
        <v> </v>
      </c>
      <c r="AE12" s="17" t="str">
        <f t="shared" si="10"/>
        <v> </v>
      </c>
      <c r="AF12" s="17" t="str">
        <f t="shared" si="10"/>
        <v> </v>
      </c>
      <c r="AG12" s="10"/>
      <c r="AH12" s="10"/>
      <c r="AI12" s="3"/>
      <c r="AJ12" s="35"/>
      <c r="AK12" s="37"/>
      <c r="AL12" s="38"/>
    </row>
    <row r="13" spans="1:38" ht="14.25">
      <c r="A13" s="26"/>
      <c r="B13" s="5" t="s">
        <v>26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18" t="str">
        <f>CHOOSE(X14-$AH15," ","S","e","r","g","e","_","0","0","7"," "," "," ")</f>
        <v> </v>
      </c>
      <c r="Y13" s="18" t="str">
        <f aca="true" t="shared" si="11" ref="Y13:AH13">CHOOSE(Y14-$AH15," ","S","e","r","g","e","_","0","0","7"," "," "," ")</f>
        <v> </v>
      </c>
      <c r="Z13" s="18" t="str">
        <f>CHOOSE(Z14-$AH15," ","S","e","r","g","e","_","0","0","7"," "," "," ")</f>
        <v> </v>
      </c>
      <c r="AA13" s="18" t="str">
        <f t="shared" si="11"/>
        <v> </v>
      </c>
      <c r="AB13" s="18" t="str">
        <f>CHOOSE(AB14-$AH15," ","S","e","r","g","e","_","0","0","7"," "," "," ")</f>
        <v> </v>
      </c>
      <c r="AC13" s="18" t="str">
        <f t="shared" si="11"/>
        <v> </v>
      </c>
      <c r="AD13" s="18" t="str">
        <f t="shared" si="11"/>
        <v> </v>
      </c>
      <c r="AE13" s="18" t="str">
        <f t="shared" si="11"/>
        <v> </v>
      </c>
      <c r="AF13" s="18" t="str">
        <f>CHOOSE(AF14-$AH15," ","S","e","r","g","e","_","0","0","7"," "," "," ")</f>
        <v> </v>
      </c>
      <c r="AG13" s="18" t="str">
        <f t="shared" si="11"/>
        <v> </v>
      </c>
      <c r="AH13" s="18" t="str">
        <f t="shared" si="11"/>
        <v> </v>
      </c>
      <c r="AI13" s="3"/>
      <c r="AJ13" s="35"/>
      <c r="AK13" s="37"/>
      <c r="AL13" s="38"/>
    </row>
    <row r="14" spans="1:38" ht="14.25">
      <c r="A14" s="26"/>
      <c r="B14" s="5" t="s">
        <v>27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4">
        <f>IF(Q14-1&lt;1,1,Q14-1)</f>
        <v>1</v>
      </c>
      <c r="Q14" s="4">
        <f>IF(R14-1&lt;1,1,R14-1)</f>
        <v>1</v>
      </c>
      <c r="R14" s="4">
        <f>IF(S14-1&lt;1,1,S14-1)</f>
        <v>1</v>
      </c>
      <c r="S14" s="4">
        <f aca="true" t="shared" si="12" ref="S14:AF14">IF(T14-1&lt;1,1,T14-1)</f>
        <v>1</v>
      </c>
      <c r="T14" s="4">
        <f t="shared" si="12"/>
        <v>1</v>
      </c>
      <c r="U14" s="4">
        <f t="shared" si="12"/>
        <v>1</v>
      </c>
      <c r="V14" s="4">
        <f t="shared" si="12"/>
        <v>1</v>
      </c>
      <c r="W14" s="4">
        <f t="shared" si="12"/>
        <v>1</v>
      </c>
      <c r="X14" s="4">
        <f t="shared" si="12"/>
        <v>1</v>
      </c>
      <c r="Y14" s="4">
        <f t="shared" si="12"/>
        <v>1</v>
      </c>
      <c r="Z14" s="4">
        <f t="shared" si="12"/>
        <v>1</v>
      </c>
      <c r="AA14" s="4">
        <f t="shared" si="12"/>
        <v>1</v>
      </c>
      <c r="AB14" s="4">
        <f t="shared" si="12"/>
        <v>1</v>
      </c>
      <c r="AC14" s="4">
        <f t="shared" si="12"/>
        <v>1</v>
      </c>
      <c r="AD14" s="4">
        <f t="shared" si="12"/>
        <v>1</v>
      </c>
      <c r="AE14" s="4">
        <f t="shared" si="12"/>
        <v>1</v>
      </c>
      <c r="AF14" s="4">
        <f t="shared" si="12"/>
        <v>1</v>
      </c>
      <c r="AG14" s="4">
        <f>IF(AH14-1&lt;1,1,AH14-1)</f>
        <v>1</v>
      </c>
      <c r="AH14" s="4">
        <f>C1</f>
        <v>1</v>
      </c>
      <c r="AI14" s="3"/>
      <c r="AJ14" s="35"/>
      <c r="AK14" s="37"/>
      <c r="AL14" s="38"/>
    </row>
    <row r="15" spans="1:38" ht="14.25">
      <c r="A15" s="26"/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19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4">
        <f>IF(AH14&gt;13,AH14-13,0)</f>
        <v>0</v>
      </c>
      <c r="AI15" s="3"/>
      <c r="AJ15" s="35"/>
      <c r="AK15" s="37"/>
      <c r="AL15" s="38"/>
    </row>
    <row r="16" spans="1:38" ht="14.25">
      <c r="A16" s="26"/>
      <c r="B16" s="5" t="s">
        <v>28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19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5"/>
      <c r="AK16" s="37"/>
      <c r="AL16" s="38"/>
    </row>
    <row r="17" spans="1:38" ht="14.25">
      <c r="A17" s="26"/>
      <c r="B17" s="5" t="s">
        <v>29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19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5"/>
      <c r="AK17" s="37"/>
      <c r="AL17" s="38"/>
    </row>
    <row r="18" spans="1:38" ht="14.25">
      <c r="A18" s="26"/>
      <c r="B18" s="5" t="s">
        <v>30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1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5"/>
      <c r="AK18" s="37"/>
      <c r="AL18" s="38"/>
    </row>
    <row r="19" spans="1:38" ht="14.25">
      <c r="A19" s="26"/>
      <c r="B19" s="5" t="s">
        <v>31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19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5"/>
      <c r="AK19" s="37"/>
      <c r="AL19" s="38"/>
    </row>
    <row r="20" spans="1:38" ht="14.25">
      <c r="A20" s="26"/>
      <c r="B20" s="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3"/>
      <c r="AJ20" s="35"/>
      <c r="AK20" s="37"/>
      <c r="AL20" s="38"/>
    </row>
    <row r="21" spans="1:38" ht="14.25">
      <c r="A21" s="26"/>
      <c r="B21" s="5" t="s">
        <v>32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1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5"/>
      <c r="AK21" s="37"/>
      <c r="AL21" s="38"/>
    </row>
    <row r="22" spans="1:38" ht="14.25">
      <c r="A22" s="26"/>
      <c r="B22" s="5" t="s">
        <v>33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5"/>
      <c r="AK22" s="37"/>
      <c r="AL22" s="38"/>
    </row>
    <row r="23" spans="1:38" ht="14.25">
      <c r="A23" s="26"/>
      <c r="B23" s="5" t="s">
        <v>34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5"/>
      <c r="AK23" s="37"/>
      <c r="AL23" s="38"/>
    </row>
    <row r="24" spans="1:38" ht="14.25">
      <c r="A24" s="26"/>
      <c r="B24" s="5" t="s">
        <v>35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5"/>
      <c r="AK24" s="37"/>
      <c r="AL24" s="38"/>
    </row>
    <row r="25" spans="1:38" ht="12.75">
      <c r="A25" s="2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5"/>
      <c r="AK25" s="37"/>
      <c r="AL25" s="38"/>
    </row>
    <row r="26" spans="1:38" ht="12.75">
      <c r="A26" s="2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5"/>
      <c r="AK26" s="39"/>
      <c r="AL26" s="39"/>
    </row>
    <row r="27" spans="1:38" ht="12.75">
      <c r="A27" s="2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5"/>
      <c r="AK27" s="39"/>
      <c r="AL27" s="39"/>
    </row>
    <row r="28" spans="1:38" ht="12.75">
      <c r="A28" s="2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5"/>
      <c r="AK28" s="39"/>
      <c r="AL28" s="39"/>
    </row>
    <row r="29" spans="1:38" ht="12.75">
      <c r="A29" s="2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5"/>
      <c r="AK29" s="39"/>
      <c r="AL29" s="39"/>
    </row>
    <row r="30" spans="1:38" ht="12.75">
      <c r="A30" s="2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5"/>
      <c r="AK30" s="39"/>
      <c r="AL30" s="39"/>
    </row>
    <row r="31" spans="1:38" ht="12.75">
      <c r="A31" s="2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5"/>
      <c r="AK31" s="39"/>
      <c r="AL31" s="39"/>
    </row>
    <row r="32" spans="1:38" ht="12.75">
      <c r="A32" s="2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5"/>
      <c r="AK32" s="39"/>
      <c r="AL32" s="39"/>
    </row>
    <row r="33" spans="1:38" ht="12.75">
      <c r="A33" s="2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5"/>
      <c r="AK33" s="39"/>
      <c r="AL33" s="39"/>
    </row>
    <row r="34" spans="1:38" ht="12.75">
      <c r="A34" s="2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5"/>
      <c r="AK34" s="39"/>
      <c r="AL34" s="39"/>
    </row>
    <row r="35" spans="1:38" ht="12.75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4"/>
      <c r="AK35" s="39"/>
      <c r="AL35" s="39"/>
    </row>
  </sheetData>
  <sheetProtection/>
  <mergeCells count="2">
    <mergeCell ref="X4:Y5"/>
    <mergeCell ref="P3:Q4"/>
  </mergeCells>
  <conditionalFormatting sqref="X13:AH13">
    <cfRule type="expression" priority="1" dxfId="0" stopIfTrue="1">
      <formula>$C$1&gt;12</formula>
    </cfRule>
  </conditionalFormatting>
  <conditionalFormatting sqref="X12:AF12">
    <cfRule type="expression" priority="2" dxfId="1" stopIfTrue="1">
      <formula>$AF$12="7"</formula>
    </cfRule>
  </conditionalFormatting>
  <conditionalFormatting sqref="X11:AF11">
    <cfRule type="expression" priority="3" dxfId="1" stopIfTrue="1">
      <formula>$AF$11="7"</formula>
    </cfRule>
  </conditionalFormatting>
  <conditionalFormatting sqref="X10:AF10">
    <cfRule type="expression" priority="4" dxfId="1" stopIfTrue="1">
      <formula>$AF$10="7"</formula>
    </cfRule>
  </conditionalFormatting>
  <conditionalFormatting sqref="X9:AF9">
    <cfRule type="expression" priority="5" dxfId="1" stopIfTrue="1">
      <formula>$AF$9="7"</formula>
    </cfRule>
  </conditionalFormatting>
  <conditionalFormatting sqref="X8:AF8">
    <cfRule type="expression" priority="6" dxfId="1" stopIfTrue="1">
      <formula>$AF$8="7"</formula>
    </cfRule>
  </conditionalFormatting>
  <conditionalFormatting sqref="X7:AF7">
    <cfRule type="expression" priority="7" dxfId="1" stopIfTrue="1">
      <formula>$AF$7="7"</formula>
    </cfRule>
  </conditionalFormatting>
  <conditionalFormatting sqref="X6:AF6">
    <cfRule type="expression" priority="8" dxfId="1" stopIfTrue="1">
      <formula>$AF$6="7"</formula>
    </cfRule>
  </conditionalFormatting>
  <conditionalFormatting sqref="B2:B24">
    <cfRule type="expression" priority="9" dxfId="2" stopIfTrue="1">
      <formula>$C$1&gt;30</formula>
    </cfRule>
  </conditionalFormatting>
  <conditionalFormatting sqref="P3:Q4">
    <cfRule type="expression" priority="10" dxfId="3" stopIfTrue="1">
      <formula>$C$1&gt;30</formula>
    </cfRule>
  </conditionalFormatting>
  <dataValidations count="1">
    <dataValidation type="list" allowBlank="1" showInputMessage="1" showErrorMessage="1" sqref="A1">
      <formula1>Фотоальбом</formula1>
    </dataValidation>
  </dataValidations>
  <printOptions/>
  <pageMargins left="0.75" right="0.75" top="1" bottom="1" header="0.5" footer="0.5"/>
  <pageSetup horizontalDpi="600" verticalDpi="600" orientation="portrait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Nickolas</dc:creator>
  <cp:keywords/>
  <dc:description/>
  <cp:lastModifiedBy>user</cp:lastModifiedBy>
  <dcterms:created xsi:type="dcterms:W3CDTF">2006-10-08T09:13:50Z</dcterms:created>
  <dcterms:modified xsi:type="dcterms:W3CDTF">2010-11-09T06:22:44Z</dcterms:modified>
  <cp:category/>
  <cp:version/>
  <cp:contentType/>
  <cp:contentStatus/>
</cp:coreProperties>
</file>